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nastasia.burkova\Desktop\РИФ-И и РИФ-Э\"/>
    </mc:Choice>
  </mc:AlternateContent>
  <bookViews>
    <workbookView xWindow="0" yWindow="0" windowWidth="21750" windowHeight="4500" activeTab="1"/>
  </bookViews>
  <sheets>
    <sheet name="Прайс со скидками" sheetId="1" r:id="rId1"/>
    <sheet name="Лист1" sheetId="2" r:id="rId2"/>
  </sheets>
  <definedNames>
    <definedName name="_xlnm.Print_Area" localSheetId="0">'Прайс со скидками'!$A$13:$K$156</definedName>
  </definedNames>
  <calcPr calcId="162913"/>
</workbook>
</file>

<file path=xl/calcChain.xml><?xml version="1.0" encoding="utf-8"?>
<calcChain xmlns="http://schemas.openxmlformats.org/spreadsheetml/2006/main">
  <c r="C1" i="2" l="1"/>
  <c r="F200" i="2" l="1"/>
  <c r="G200" i="2" s="1"/>
  <c r="F195" i="2"/>
  <c r="G195" i="2" s="1"/>
  <c r="F194" i="2"/>
  <c r="G194" i="2" s="1"/>
  <c r="F193" i="2"/>
  <c r="G193" i="2" s="1"/>
  <c r="F192" i="2"/>
  <c r="G192" i="2" s="1"/>
  <c r="F191" i="2"/>
  <c r="G191" i="2" s="1"/>
  <c r="F190" i="2"/>
  <c r="G190" i="2" s="1"/>
  <c r="F189" i="2"/>
  <c r="G189" i="2" s="1"/>
  <c r="F188" i="2"/>
  <c r="G188" i="2" s="1"/>
  <c r="F187" i="2"/>
  <c r="G187" i="2" s="1"/>
  <c r="F186" i="2"/>
  <c r="G186" i="2" s="1"/>
  <c r="F185" i="2"/>
  <c r="G185" i="2" s="1"/>
  <c r="F184" i="2"/>
  <c r="G184" i="2" s="1"/>
  <c r="F179" i="2"/>
  <c r="G179" i="2" s="1"/>
  <c r="F178" i="2"/>
  <c r="G178" i="2" s="1"/>
  <c r="F177" i="2"/>
  <c r="G177" i="2" s="1"/>
  <c r="F176" i="2"/>
  <c r="G176" i="2" s="1"/>
  <c r="F175" i="2"/>
  <c r="G175" i="2" s="1"/>
  <c r="F174" i="2"/>
  <c r="G174" i="2" s="1"/>
  <c r="F173" i="2"/>
  <c r="G173" i="2" s="1"/>
  <c r="F172" i="2"/>
  <c r="G172" i="2" s="1"/>
  <c r="F171" i="2"/>
  <c r="G171" i="2" s="1"/>
  <c r="F170" i="2"/>
  <c r="G170" i="2" s="1"/>
  <c r="F169" i="2"/>
  <c r="G169" i="2" s="1"/>
  <c r="G168" i="2"/>
  <c r="F168" i="2"/>
  <c r="F167" i="2"/>
  <c r="G167" i="2" s="1"/>
  <c r="F166" i="2"/>
  <c r="G166" i="2" s="1"/>
  <c r="F165" i="2"/>
  <c r="G165" i="2" s="1"/>
  <c r="F164" i="2"/>
  <c r="G164" i="2" s="1"/>
  <c r="F163" i="2"/>
  <c r="G163" i="2" s="1"/>
  <c r="F162" i="2"/>
  <c r="G162" i="2" s="1"/>
  <c r="F161" i="2"/>
  <c r="G161" i="2" s="1"/>
  <c r="F160" i="2"/>
  <c r="G160" i="2" s="1"/>
  <c r="F159" i="2"/>
  <c r="G159" i="2" s="1"/>
  <c r="F158" i="2"/>
  <c r="G158" i="2" s="1"/>
  <c r="F157" i="2"/>
  <c r="G157" i="2" s="1"/>
  <c r="F156" i="2"/>
  <c r="G156" i="2" s="1"/>
  <c r="F155" i="2"/>
  <c r="G155" i="2" s="1"/>
  <c r="F154" i="2"/>
  <c r="G154" i="2" s="1"/>
  <c r="F153" i="2"/>
  <c r="G153" i="2" s="1"/>
  <c r="F152" i="2"/>
  <c r="G152" i="2" s="1"/>
  <c r="F151" i="2"/>
  <c r="G151" i="2" s="1"/>
  <c r="F150" i="2"/>
  <c r="G150" i="2" s="1"/>
  <c r="F149" i="2"/>
  <c r="G149" i="2" s="1"/>
  <c r="F148" i="2"/>
  <c r="G148" i="2" s="1"/>
  <c r="F147" i="2"/>
  <c r="G147" i="2" s="1"/>
  <c r="F146" i="2"/>
  <c r="G146" i="2" s="1"/>
  <c r="F145" i="2"/>
  <c r="G145" i="2" s="1"/>
  <c r="F144" i="2"/>
  <c r="G144" i="2" s="1"/>
  <c r="F143" i="2"/>
  <c r="G143" i="2" s="1"/>
  <c r="F142" i="2"/>
  <c r="G142" i="2" s="1"/>
  <c r="F141" i="2"/>
  <c r="G141" i="2" s="1"/>
  <c r="F140" i="2"/>
  <c r="G140" i="2" s="1"/>
  <c r="F139" i="2"/>
  <c r="G139" i="2" s="1"/>
  <c r="F138" i="2"/>
  <c r="G138" i="2" s="1"/>
  <c r="F137" i="2"/>
  <c r="G137" i="2" s="1"/>
  <c r="F136" i="2"/>
  <c r="G136" i="2" s="1"/>
  <c r="F135" i="2"/>
  <c r="G135" i="2" s="1"/>
  <c r="F134" i="2"/>
  <c r="G134" i="2" s="1"/>
  <c r="F133" i="2"/>
  <c r="G133" i="2" s="1"/>
  <c r="F132" i="2"/>
  <c r="G132" i="2" s="1"/>
  <c r="F131" i="2"/>
  <c r="G131" i="2" s="1"/>
  <c r="F130" i="2"/>
  <c r="G130" i="2" s="1"/>
  <c r="F129" i="2"/>
  <c r="G129" i="2" s="1"/>
  <c r="F128" i="2"/>
  <c r="G128" i="2" s="1"/>
  <c r="F127" i="2"/>
  <c r="G127" i="2" s="1"/>
  <c r="F126" i="2"/>
  <c r="G126" i="2" s="1"/>
  <c r="F125" i="2"/>
  <c r="G125" i="2" s="1"/>
  <c r="F124" i="2"/>
  <c r="G124" i="2" s="1"/>
  <c r="F123" i="2"/>
  <c r="G123" i="2" s="1"/>
  <c r="F122" i="2"/>
  <c r="G122" i="2" s="1"/>
  <c r="F121" i="2"/>
  <c r="G121" i="2" s="1"/>
  <c r="G120" i="2"/>
  <c r="F120" i="2"/>
  <c r="F119" i="2"/>
  <c r="G119" i="2" s="1"/>
  <c r="F118" i="2"/>
  <c r="G118" i="2" s="1"/>
  <c r="F117" i="2"/>
  <c r="G117" i="2" s="1"/>
  <c r="F116" i="2"/>
  <c r="G116" i="2" s="1"/>
  <c r="F115" i="2"/>
  <c r="G115" i="2" s="1"/>
  <c r="F114" i="2"/>
  <c r="G114" i="2" s="1"/>
  <c r="F113" i="2"/>
  <c r="G113" i="2" s="1"/>
  <c r="F112" i="2"/>
  <c r="G112" i="2" s="1"/>
  <c r="F111" i="2"/>
  <c r="G111" i="2" s="1"/>
  <c r="F110" i="2"/>
  <c r="G110" i="2" s="1"/>
  <c r="F109" i="2"/>
  <c r="G109" i="2" s="1"/>
  <c r="F108" i="2"/>
  <c r="G108" i="2" s="1"/>
  <c r="F107" i="2"/>
  <c r="G107" i="2" s="1"/>
  <c r="F106" i="2"/>
  <c r="G106" i="2" s="1"/>
  <c r="F105" i="2"/>
  <c r="G105" i="2" s="1"/>
  <c r="G104" i="2"/>
  <c r="F104" i="2"/>
  <c r="F103" i="2"/>
  <c r="G103" i="2" s="1"/>
  <c r="F102" i="2"/>
  <c r="G102" i="2" s="1"/>
  <c r="F101" i="2"/>
  <c r="G101" i="2" s="1"/>
  <c r="F100" i="2"/>
  <c r="G100" i="2" s="1"/>
  <c r="F99" i="2"/>
  <c r="G99" i="2" s="1"/>
  <c r="F98" i="2"/>
  <c r="G98" i="2" s="1"/>
  <c r="F97" i="2"/>
  <c r="G97" i="2" s="1"/>
  <c r="F96" i="2"/>
  <c r="G96" i="2" s="1"/>
  <c r="F95" i="2"/>
  <c r="G95" i="2" s="1"/>
  <c r="F94" i="2"/>
  <c r="G94" i="2" s="1"/>
  <c r="F93" i="2"/>
  <c r="G93" i="2" s="1"/>
  <c r="F92" i="2"/>
  <c r="G92" i="2" s="1"/>
  <c r="F91" i="2"/>
  <c r="G91" i="2" s="1"/>
  <c r="F90" i="2"/>
  <c r="G90" i="2" s="1"/>
  <c r="F89" i="2"/>
  <c r="G89" i="2" s="1"/>
  <c r="G88" i="2"/>
  <c r="F88" i="2"/>
  <c r="F87" i="2"/>
  <c r="G87" i="2" s="1"/>
  <c r="F86" i="2"/>
  <c r="G86" i="2" s="1"/>
  <c r="F85" i="2"/>
  <c r="G85" i="2" s="1"/>
  <c r="F84" i="2"/>
  <c r="G84" i="2" s="1"/>
  <c r="F83" i="2"/>
  <c r="G83" i="2" s="1"/>
  <c r="F82" i="2"/>
  <c r="G82" i="2" s="1"/>
  <c r="F81" i="2"/>
  <c r="G81" i="2" s="1"/>
  <c r="F80" i="2"/>
  <c r="G80" i="2" s="1"/>
  <c r="F79" i="2"/>
  <c r="G79" i="2" s="1"/>
  <c r="F78" i="2"/>
  <c r="G78" i="2" s="1"/>
  <c r="F77" i="2"/>
  <c r="G77" i="2" s="1"/>
  <c r="F76" i="2"/>
  <c r="G76" i="2" s="1"/>
  <c r="F75" i="2"/>
  <c r="G75" i="2" s="1"/>
  <c r="F74" i="2"/>
  <c r="G74" i="2" s="1"/>
  <c r="F73" i="2"/>
  <c r="G73" i="2" s="1"/>
  <c r="G72" i="2"/>
  <c r="F72" i="2"/>
  <c r="F71" i="2"/>
  <c r="G71" i="2" s="1"/>
  <c r="F70" i="2"/>
  <c r="G70" i="2" s="1"/>
  <c r="F69" i="2"/>
  <c r="G69" i="2" s="1"/>
  <c r="F68" i="2"/>
  <c r="G68" i="2" s="1"/>
  <c r="F67" i="2"/>
  <c r="G67" i="2" s="1"/>
  <c r="F66" i="2"/>
  <c r="G66" i="2" s="1"/>
  <c r="F65" i="2"/>
  <c r="G65" i="2" s="1"/>
  <c r="F64" i="2"/>
  <c r="G64" i="2" s="1"/>
  <c r="F63" i="2"/>
  <c r="G63" i="2" s="1"/>
  <c r="F62" i="2"/>
  <c r="G62" i="2" s="1"/>
  <c r="F61" i="2"/>
  <c r="G61" i="2" s="1"/>
  <c r="F60" i="2"/>
  <c r="G60" i="2" s="1"/>
  <c r="F59" i="2"/>
  <c r="G59" i="2" s="1"/>
  <c r="F58" i="2"/>
  <c r="G58" i="2" s="1"/>
  <c r="F57" i="2"/>
  <c r="G57" i="2" s="1"/>
  <c r="G56" i="2"/>
  <c r="F56" i="2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G48" i="2"/>
  <c r="F48" i="2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2" i="2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G24" i="2"/>
  <c r="F24" i="2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I200" i="1" l="1"/>
  <c r="F200" i="1"/>
  <c r="G200" i="1" s="1"/>
  <c r="F184" i="1"/>
  <c r="F15" i="1"/>
  <c r="I195" i="1"/>
  <c r="F195" i="1"/>
  <c r="G195" i="1" s="1"/>
  <c r="I194" i="1"/>
  <c r="F194" i="1"/>
  <c r="G194" i="1" s="1"/>
  <c r="I193" i="1"/>
  <c r="G193" i="1"/>
  <c r="F193" i="1"/>
  <c r="I192" i="1"/>
  <c r="F192" i="1"/>
  <c r="G192" i="1" s="1"/>
  <c r="J191" i="1"/>
  <c r="I191" i="1"/>
  <c r="F191" i="1"/>
  <c r="G191" i="1" s="1"/>
  <c r="I190" i="1"/>
  <c r="F190" i="1"/>
  <c r="G190" i="1" s="1"/>
  <c r="I189" i="1"/>
  <c r="F189" i="1"/>
  <c r="G189" i="1" s="1"/>
  <c r="I188" i="1"/>
  <c r="F188" i="1"/>
  <c r="G188" i="1" s="1"/>
  <c r="I187" i="1"/>
  <c r="F187" i="1"/>
  <c r="G187" i="1" s="1"/>
  <c r="I186" i="1"/>
  <c r="J186" i="1" s="1"/>
  <c r="K186" i="1" s="1"/>
  <c r="F186" i="1"/>
  <c r="G186" i="1" s="1"/>
  <c r="I185" i="1"/>
  <c r="F185" i="1"/>
  <c r="G185" i="1" s="1"/>
  <c r="I184" i="1"/>
  <c r="J184" i="1" s="1"/>
  <c r="K184" i="1" s="1"/>
  <c r="G184" i="1"/>
  <c r="I179" i="1"/>
  <c r="J179" i="1" s="1"/>
  <c r="K179" i="1" s="1"/>
  <c r="F179" i="1"/>
  <c r="G179" i="1" s="1"/>
  <c r="I178" i="1"/>
  <c r="J178" i="1" s="1"/>
  <c r="F178" i="1"/>
  <c r="G178" i="1" s="1"/>
  <c r="I177" i="1"/>
  <c r="J177" i="1" s="1"/>
  <c r="K177" i="1" s="1"/>
  <c r="F177" i="1"/>
  <c r="G177" i="1" s="1"/>
  <c r="I176" i="1"/>
  <c r="G176" i="1"/>
  <c r="F176" i="1"/>
  <c r="I175" i="1"/>
  <c r="F175" i="1"/>
  <c r="G175" i="1" s="1"/>
  <c r="I174" i="1"/>
  <c r="J174" i="1" s="1"/>
  <c r="F174" i="1"/>
  <c r="G174" i="1" s="1"/>
  <c r="J173" i="1"/>
  <c r="K173" i="1" s="1"/>
  <c r="I173" i="1"/>
  <c r="F173" i="1"/>
  <c r="G173" i="1" s="1"/>
  <c r="I172" i="1"/>
  <c r="F172" i="1"/>
  <c r="G172" i="1" s="1"/>
  <c r="I171" i="1"/>
  <c r="F171" i="1"/>
  <c r="G171" i="1" s="1"/>
  <c r="I170" i="1"/>
  <c r="F170" i="1"/>
  <c r="G170" i="1" s="1"/>
  <c r="I169" i="1"/>
  <c r="J169" i="1" s="1"/>
  <c r="K169" i="1" s="1"/>
  <c r="F169" i="1"/>
  <c r="G169" i="1" s="1"/>
  <c r="I168" i="1"/>
  <c r="J168" i="1" s="1"/>
  <c r="F168" i="1"/>
  <c r="G168" i="1" s="1"/>
  <c r="I167" i="1"/>
  <c r="F167" i="1"/>
  <c r="G167" i="1" s="1"/>
  <c r="I166" i="1"/>
  <c r="F166" i="1"/>
  <c r="G166" i="1" s="1"/>
  <c r="I165" i="1"/>
  <c r="F165" i="1"/>
  <c r="G165" i="1" s="1"/>
  <c r="I164" i="1"/>
  <c r="F164" i="1"/>
  <c r="G164" i="1" s="1"/>
  <c r="J163" i="1"/>
  <c r="I163" i="1"/>
  <c r="K163" i="1" s="1"/>
  <c r="F163" i="1"/>
  <c r="G163" i="1" s="1"/>
  <c r="I162" i="1"/>
  <c r="J162" i="1" s="1"/>
  <c r="F162" i="1"/>
  <c r="G162" i="1" s="1"/>
  <c r="I161" i="1"/>
  <c r="J161" i="1" s="1"/>
  <c r="F161" i="1"/>
  <c r="G161" i="1" s="1"/>
  <c r="I160" i="1"/>
  <c r="J160" i="1" s="1"/>
  <c r="F160" i="1"/>
  <c r="G160" i="1" s="1"/>
  <c r="I159" i="1"/>
  <c r="F159" i="1"/>
  <c r="G159" i="1" s="1"/>
  <c r="I158" i="1"/>
  <c r="J158" i="1" s="1"/>
  <c r="K158" i="1" s="1"/>
  <c r="F158" i="1"/>
  <c r="G158" i="1" s="1"/>
  <c r="I157" i="1"/>
  <c r="F157" i="1"/>
  <c r="G157" i="1" s="1"/>
  <c r="I156" i="1"/>
  <c r="F156" i="1"/>
  <c r="G156" i="1" s="1"/>
  <c r="I155" i="1"/>
  <c r="G155" i="1"/>
  <c r="F155" i="1"/>
  <c r="I154" i="1"/>
  <c r="F154" i="1"/>
  <c r="G154" i="1" s="1"/>
  <c r="I153" i="1"/>
  <c r="J153" i="1" s="1"/>
  <c r="K153" i="1" s="1"/>
  <c r="F153" i="1"/>
  <c r="G153" i="1" s="1"/>
  <c r="I152" i="1"/>
  <c r="F152" i="1"/>
  <c r="G152" i="1" s="1"/>
  <c r="I151" i="1"/>
  <c r="F151" i="1"/>
  <c r="G151" i="1" s="1"/>
  <c r="I150" i="1"/>
  <c r="J150" i="1" s="1"/>
  <c r="K150" i="1" s="1"/>
  <c r="F150" i="1"/>
  <c r="G150" i="1" s="1"/>
  <c r="J149" i="1"/>
  <c r="I149" i="1"/>
  <c r="F149" i="1"/>
  <c r="G149" i="1" s="1"/>
  <c r="I148" i="1"/>
  <c r="F148" i="1"/>
  <c r="G148" i="1" s="1"/>
  <c r="I147" i="1"/>
  <c r="J147" i="1" s="1"/>
  <c r="K147" i="1" s="1"/>
  <c r="F147" i="1"/>
  <c r="G147" i="1" s="1"/>
  <c r="I146" i="1"/>
  <c r="F146" i="1"/>
  <c r="G146" i="1" s="1"/>
  <c r="I145" i="1"/>
  <c r="F145" i="1"/>
  <c r="G145" i="1" s="1"/>
  <c r="I144" i="1"/>
  <c r="F144" i="1"/>
  <c r="G144" i="1" s="1"/>
  <c r="I143" i="1"/>
  <c r="F143" i="1"/>
  <c r="G143" i="1" s="1"/>
  <c r="I142" i="1"/>
  <c r="F142" i="1"/>
  <c r="G142" i="1" s="1"/>
  <c r="I141" i="1"/>
  <c r="J141" i="1" s="1"/>
  <c r="G141" i="1"/>
  <c r="F141" i="1"/>
  <c r="I140" i="1"/>
  <c r="F140" i="1"/>
  <c r="G140" i="1" s="1"/>
  <c r="I139" i="1"/>
  <c r="J139" i="1" s="1"/>
  <c r="F139" i="1"/>
  <c r="G139" i="1" s="1"/>
  <c r="I138" i="1"/>
  <c r="J138" i="1" s="1"/>
  <c r="F138" i="1"/>
  <c r="G138" i="1" s="1"/>
  <c r="I137" i="1"/>
  <c r="J137" i="1" s="1"/>
  <c r="K137" i="1" s="1"/>
  <c r="F137" i="1"/>
  <c r="G137" i="1" s="1"/>
  <c r="J136" i="1"/>
  <c r="K136" i="1" s="1"/>
  <c r="I136" i="1"/>
  <c r="G136" i="1"/>
  <c r="F136" i="1"/>
  <c r="I135" i="1"/>
  <c r="F135" i="1"/>
  <c r="G135" i="1" s="1"/>
  <c r="I134" i="1"/>
  <c r="F134" i="1"/>
  <c r="G134" i="1" s="1"/>
  <c r="I133" i="1"/>
  <c r="F133" i="1"/>
  <c r="G133" i="1" s="1"/>
  <c r="I132" i="1"/>
  <c r="F132" i="1"/>
  <c r="G132" i="1" s="1"/>
  <c r="I131" i="1"/>
  <c r="J131" i="1" s="1"/>
  <c r="K131" i="1" s="1"/>
  <c r="F131" i="1"/>
  <c r="G131" i="1" s="1"/>
  <c r="J130" i="1"/>
  <c r="I130" i="1"/>
  <c r="F130" i="1"/>
  <c r="G130" i="1" s="1"/>
  <c r="I129" i="1"/>
  <c r="J129" i="1" s="1"/>
  <c r="K129" i="1" s="1"/>
  <c r="F129" i="1"/>
  <c r="G129" i="1" s="1"/>
  <c r="I128" i="1"/>
  <c r="F128" i="1"/>
  <c r="G128" i="1" s="1"/>
  <c r="I127" i="1"/>
  <c r="F127" i="1"/>
  <c r="G127" i="1" s="1"/>
  <c r="J126" i="1"/>
  <c r="I126" i="1"/>
  <c r="F126" i="1"/>
  <c r="G126" i="1" s="1"/>
  <c r="I125" i="1"/>
  <c r="J125" i="1" s="1"/>
  <c r="F125" i="1"/>
  <c r="G125" i="1" s="1"/>
  <c r="I124" i="1"/>
  <c r="F124" i="1"/>
  <c r="G124" i="1" s="1"/>
  <c r="I123" i="1"/>
  <c r="F123" i="1"/>
  <c r="G123" i="1" s="1"/>
  <c r="I122" i="1"/>
  <c r="F122" i="1"/>
  <c r="G122" i="1" s="1"/>
  <c r="I121" i="1"/>
  <c r="J121" i="1" s="1"/>
  <c r="K121" i="1" s="1"/>
  <c r="F121" i="1"/>
  <c r="G121" i="1" s="1"/>
  <c r="I120" i="1"/>
  <c r="J120" i="1" s="1"/>
  <c r="F120" i="1"/>
  <c r="G120" i="1" s="1"/>
  <c r="I119" i="1"/>
  <c r="J119" i="1" s="1"/>
  <c r="F119" i="1"/>
  <c r="G119" i="1" s="1"/>
  <c r="I118" i="1"/>
  <c r="J118" i="1" s="1"/>
  <c r="K118" i="1" s="1"/>
  <c r="F118" i="1"/>
  <c r="G118" i="1" s="1"/>
  <c r="I117" i="1"/>
  <c r="F117" i="1"/>
  <c r="G117" i="1" s="1"/>
  <c r="I116" i="1"/>
  <c r="F116" i="1"/>
  <c r="G116" i="1" s="1"/>
  <c r="I115" i="1"/>
  <c r="J115" i="1" s="1"/>
  <c r="K115" i="1" s="1"/>
  <c r="F115" i="1"/>
  <c r="G115" i="1" s="1"/>
  <c r="I114" i="1"/>
  <c r="F114" i="1"/>
  <c r="G114" i="1" s="1"/>
  <c r="I113" i="1"/>
  <c r="J113" i="1" s="1"/>
  <c r="F113" i="1"/>
  <c r="G113" i="1" s="1"/>
  <c r="I112" i="1"/>
  <c r="G112" i="1"/>
  <c r="F112" i="1"/>
  <c r="I111" i="1"/>
  <c r="F111" i="1"/>
  <c r="G111" i="1" s="1"/>
  <c r="I110" i="1"/>
  <c r="F110" i="1"/>
  <c r="G110" i="1" s="1"/>
  <c r="I109" i="1"/>
  <c r="F109" i="1"/>
  <c r="G109" i="1" s="1"/>
  <c r="I108" i="1"/>
  <c r="F108" i="1"/>
  <c r="G108" i="1" s="1"/>
  <c r="I107" i="1"/>
  <c r="J107" i="1" s="1"/>
  <c r="K107" i="1" s="1"/>
  <c r="F107" i="1"/>
  <c r="G107" i="1" s="1"/>
  <c r="I106" i="1"/>
  <c r="F106" i="1"/>
  <c r="G106" i="1" s="1"/>
  <c r="I105" i="1"/>
  <c r="J105" i="1" s="1"/>
  <c r="K105" i="1" s="1"/>
  <c r="F105" i="1"/>
  <c r="G105" i="1" s="1"/>
  <c r="I104" i="1"/>
  <c r="F104" i="1"/>
  <c r="G104" i="1" s="1"/>
  <c r="I103" i="1"/>
  <c r="J103" i="1" s="1"/>
  <c r="F103" i="1"/>
  <c r="G103" i="1" s="1"/>
  <c r="J102" i="1"/>
  <c r="K102" i="1" s="1"/>
  <c r="I102" i="1"/>
  <c r="F102" i="1"/>
  <c r="G102" i="1" s="1"/>
  <c r="I101" i="1"/>
  <c r="F101" i="1"/>
  <c r="G101" i="1" s="1"/>
  <c r="I100" i="1"/>
  <c r="F100" i="1"/>
  <c r="G100" i="1" s="1"/>
  <c r="I99" i="1"/>
  <c r="J99" i="1" s="1"/>
  <c r="K99" i="1" s="1"/>
  <c r="F99" i="1"/>
  <c r="G99" i="1" s="1"/>
  <c r="I98" i="1"/>
  <c r="F98" i="1"/>
  <c r="G98" i="1" s="1"/>
  <c r="I97" i="1"/>
  <c r="F97" i="1"/>
  <c r="G97" i="1" s="1"/>
  <c r="I96" i="1"/>
  <c r="J96" i="1" s="1"/>
  <c r="K96" i="1" s="1"/>
  <c r="F96" i="1"/>
  <c r="G96" i="1" s="1"/>
  <c r="I95" i="1"/>
  <c r="F95" i="1"/>
  <c r="G95" i="1" s="1"/>
  <c r="I94" i="1"/>
  <c r="F94" i="1"/>
  <c r="G94" i="1" s="1"/>
  <c r="I93" i="1"/>
  <c r="J93" i="1" s="1"/>
  <c r="G93" i="1"/>
  <c r="F93" i="1"/>
  <c r="I92" i="1"/>
  <c r="F92" i="1"/>
  <c r="G92" i="1" s="1"/>
  <c r="I91" i="1"/>
  <c r="F91" i="1"/>
  <c r="G91" i="1" s="1"/>
  <c r="I90" i="1"/>
  <c r="F90" i="1"/>
  <c r="G90" i="1" s="1"/>
  <c r="I89" i="1"/>
  <c r="J89" i="1" s="1"/>
  <c r="K89" i="1" s="1"/>
  <c r="F89" i="1"/>
  <c r="G89" i="1" s="1"/>
  <c r="I88" i="1"/>
  <c r="J88" i="1" s="1"/>
  <c r="F88" i="1"/>
  <c r="G88" i="1" s="1"/>
  <c r="I87" i="1"/>
  <c r="F87" i="1"/>
  <c r="G87" i="1" s="1"/>
  <c r="J86" i="1"/>
  <c r="K86" i="1" s="1"/>
  <c r="I86" i="1"/>
  <c r="F86" i="1"/>
  <c r="G86" i="1" s="1"/>
  <c r="I85" i="1"/>
  <c r="F85" i="1"/>
  <c r="G85" i="1" s="1"/>
  <c r="I84" i="1"/>
  <c r="F84" i="1"/>
  <c r="G84" i="1" s="1"/>
  <c r="I83" i="1"/>
  <c r="J83" i="1" s="1"/>
  <c r="K83" i="1" s="1"/>
  <c r="F83" i="1"/>
  <c r="G83" i="1" s="1"/>
  <c r="I82" i="1"/>
  <c r="J82" i="1" s="1"/>
  <c r="K82" i="1" s="1"/>
  <c r="F82" i="1"/>
  <c r="G82" i="1" s="1"/>
  <c r="I81" i="1"/>
  <c r="F81" i="1"/>
  <c r="G81" i="1" s="1"/>
  <c r="I80" i="1"/>
  <c r="G80" i="1"/>
  <c r="F80" i="1"/>
  <c r="I79" i="1"/>
  <c r="F79" i="1"/>
  <c r="G79" i="1" s="1"/>
  <c r="I78" i="1"/>
  <c r="F78" i="1"/>
  <c r="G78" i="1" s="1"/>
  <c r="I77" i="1"/>
  <c r="J77" i="1" s="1"/>
  <c r="F77" i="1"/>
  <c r="G77" i="1" s="1"/>
  <c r="I76" i="1"/>
  <c r="F76" i="1"/>
  <c r="G76" i="1" s="1"/>
  <c r="I75" i="1"/>
  <c r="J75" i="1" s="1"/>
  <c r="K75" i="1" s="1"/>
  <c r="F75" i="1"/>
  <c r="G75" i="1" s="1"/>
  <c r="I74" i="1"/>
  <c r="F74" i="1"/>
  <c r="G74" i="1" s="1"/>
  <c r="I73" i="1"/>
  <c r="J73" i="1" s="1"/>
  <c r="K73" i="1" s="1"/>
  <c r="F73" i="1"/>
  <c r="G73" i="1" s="1"/>
  <c r="I72" i="1"/>
  <c r="F72" i="1"/>
  <c r="G72" i="1" s="1"/>
  <c r="J71" i="1"/>
  <c r="I71" i="1"/>
  <c r="F71" i="1"/>
  <c r="G71" i="1" s="1"/>
  <c r="J70" i="1"/>
  <c r="K70" i="1" s="1"/>
  <c r="I70" i="1"/>
  <c r="F70" i="1"/>
  <c r="G70" i="1" s="1"/>
  <c r="I69" i="1"/>
  <c r="J69" i="1" s="1"/>
  <c r="G69" i="1"/>
  <c r="F69" i="1"/>
  <c r="I68" i="1"/>
  <c r="F68" i="1"/>
  <c r="G68" i="1" s="1"/>
  <c r="I67" i="1"/>
  <c r="J67" i="1" s="1"/>
  <c r="K67" i="1" s="1"/>
  <c r="F67" i="1"/>
  <c r="G67" i="1" s="1"/>
  <c r="I66" i="1"/>
  <c r="J66" i="1" s="1"/>
  <c r="F66" i="1"/>
  <c r="G66" i="1" s="1"/>
  <c r="J65" i="1"/>
  <c r="K65" i="1" s="1"/>
  <c r="I65" i="1"/>
  <c r="G65" i="1"/>
  <c r="F65" i="1"/>
  <c r="I64" i="1"/>
  <c r="F64" i="1"/>
  <c r="G64" i="1" s="1"/>
  <c r="I63" i="1"/>
  <c r="F63" i="1"/>
  <c r="G63" i="1" s="1"/>
  <c r="I62" i="1"/>
  <c r="F62" i="1"/>
  <c r="G62" i="1" s="1"/>
  <c r="I61" i="1"/>
  <c r="J61" i="1" s="1"/>
  <c r="K61" i="1" s="1"/>
  <c r="G61" i="1"/>
  <c r="F61" i="1"/>
  <c r="I60" i="1"/>
  <c r="F60" i="1"/>
  <c r="G60" i="1" s="1"/>
  <c r="I59" i="1"/>
  <c r="F59" i="1"/>
  <c r="G59" i="1" s="1"/>
  <c r="I58" i="1"/>
  <c r="J58" i="1" s="1"/>
  <c r="F58" i="1"/>
  <c r="G58" i="1" s="1"/>
  <c r="I57" i="1"/>
  <c r="J57" i="1" s="1"/>
  <c r="K57" i="1" s="1"/>
  <c r="F57" i="1"/>
  <c r="G57" i="1" s="1"/>
  <c r="I56" i="1"/>
  <c r="J56" i="1" s="1"/>
  <c r="F56" i="1"/>
  <c r="G56" i="1" s="1"/>
  <c r="I55" i="1"/>
  <c r="J55" i="1" s="1"/>
  <c r="F55" i="1"/>
  <c r="G55" i="1" s="1"/>
  <c r="I54" i="1"/>
  <c r="J54" i="1" s="1"/>
  <c r="K54" i="1" s="1"/>
  <c r="F54" i="1"/>
  <c r="G54" i="1" s="1"/>
  <c r="I53" i="1"/>
  <c r="J53" i="1" s="1"/>
  <c r="F53" i="1"/>
  <c r="G53" i="1" s="1"/>
  <c r="J52" i="1"/>
  <c r="K52" i="1" s="1"/>
  <c r="I52" i="1"/>
  <c r="G52" i="1"/>
  <c r="F52" i="1"/>
  <c r="I51" i="1"/>
  <c r="J51" i="1" s="1"/>
  <c r="K51" i="1" s="1"/>
  <c r="F51" i="1"/>
  <c r="G51" i="1" s="1"/>
  <c r="I50" i="1"/>
  <c r="F50" i="1"/>
  <c r="G50" i="1" s="1"/>
  <c r="I49" i="1"/>
  <c r="F49" i="1"/>
  <c r="G49" i="1" s="1"/>
  <c r="I48" i="1"/>
  <c r="F48" i="1"/>
  <c r="G48" i="1" s="1"/>
  <c r="I47" i="1"/>
  <c r="J47" i="1" s="1"/>
  <c r="F47" i="1"/>
  <c r="G47" i="1" s="1"/>
  <c r="I46" i="1"/>
  <c r="F46" i="1"/>
  <c r="G46" i="1" s="1"/>
  <c r="I45" i="1"/>
  <c r="J45" i="1" s="1"/>
  <c r="F45" i="1"/>
  <c r="G45" i="1" s="1"/>
  <c r="I44" i="1"/>
  <c r="F44" i="1"/>
  <c r="G44" i="1" s="1"/>
  <c r="J43" i="1"/>
  <c r="I43" i="1"/>
  <c r="F43" i="1"/>
  <c r="G43" i="1" s="1"/>
  <c r="I42" i="1"/>
  <c r="F42" i="1"/>
  <c r="G42" i="1" s="1"/>
  <c r="I41" i="1"/>
  <c r="J41" i="1" s="1"/>
  <c r="K41" i="1" s="1"/>
  <c r="F41" i="1"/>
  <c r="G41" i="1" s="1"/>
  <c r="I40" i="1"/>
  <c r="F40" i="1"/>
  <c r="G40" i="1" s="1"/>
  <c r="I39" i="1"/>
  <c r="J39" i="1" s="1"/>
  <c r="F39" i="1"/>
  <c r="G39" i="1" s="1"/>
  <c r="I38" i="1"/>
  <c r="J38" i="1" s="1"/>
  <c r="F38" i="1"/>
  <c r="G38" i="1" s="1"/>
  <c r="I37" i="1"/>
  <c r="J37" i="1" s="1"/>
  <c r="F37" i="1"/>
  <c r="G37" i="1" s="1"/>
  <c r="I36" i="1"/>
  <c r="F36" i="1"/>
  <c r="G36" i="1" s="1"/>
  <c r="J35" i="1"/>
  <c r="K35" i="1" s="1"/>
  <c r="I35" i="1"/>
  <c r="F35" i="1"/>
  <c r="G35" i="1" s="1"/>
  <c r="I34" i="1"/>
  <c r="J34" i="1" s="1"/>
  <c r="K34" i="1" s="1"/>
  <c r="F34" i="1"/>
  <c r="G34" i="1" s="1"/>
  <c r="I33" i="1"/>
  <c r="J33" i="1" s="1"/>
  <c r="K33" i="1" s="1"/>
  <c r="F33" i="1"/>
  <c r="G33" i="1" s="1"/>
  <c r="I32" i="1"/>
  <c r="G32" i="1"/>
  <c r="F32" i="1"/>
  <c r="I31" i="1"/>
  <c r="F31" i="1"/>
  <c r="G31" i="1" s="1"/>
  <c r="I30" i="1"/>
  <c r="J30" i="1" s="1"/>
  <c r="K30" i="1" s="1"/>
  <c r="F30" i="1"/>
  <c r="G30" i="1" s="1"/>
  <c r="I29" i="1"/>
  <c r="G29" i="1"/>
  <c r="F29" i="1"/>
  <c r="I28" i="1"/>
  <c r="F28" i="1"/>
  <c r="G28" i="1" s="1"/>
  <c r="I27" i="1"/>
  <c r="F27" i="1"/>
  <c r="G27" i="1" s="1"/>
  <c r="I26" i="1"/>
  <c r="F26" i="1"/>
  <c r="G26" i="1" s="1"/>
  <c r="I25" i="1"/>
  <c r="J25" i="1" s="1"/>
  <c r="K25" i="1" s="1"/>
  <c r="F25" i="1"/>
  <c r="G25" i="1" s="1"/>
  <c r="I24" i="1"/>
  <c r="J24" i="1" s="1"/>
  <c r="F24" i="1"/>
  <c r="G24" i="1" s="1"/>
  <c r="I23" i="1"/>
  <c r="F23" i="1"/>
  <c r="G23" i="1" s="1"/>
  <c r="I22" i="1"/>
  <c r="F22" i="1"/>
  <c r="G22" i="1" s="1"/>
  <c r="I21" i="1"/>
  <c r="J21" i="1" s="1"/>
  <c r="F21" i="1"/>
  <c r="G21" i="1" s="1"/>
  <c r="I20" i="1"/>
  <c r="J20" i="1" s="1"/>
  <c r="F20" i="1"/>
  <c r="G20" i="1" s="1"/>
  <c r="I19" i="1"/>
  <c r="J19" i="1" s="1"/>
  <c r="K19" i="1" s="1"/>
  <c r="F19" i="1"/>
  <c r="G19" i="1" s="1"/>
  <c r="I18" i="1"/>
  <c r="J18" i="1" s="1"/>
  <c r="F18" i="1"/>
  <c r="G18" i="1" s="1"/>
  <c r="I17" i="1"/>
  <c r="F17" i="1"/>
  <c r="G17" i="1" s="1"/>
  <c r="I16" i="1"/>
  <c r="J16" i="1" s="1"/>
  <c r="F16" i="1"/>
  <c r="G16" i="1" s="1"/>
  <c r="I15" i="1"/>
  <c r="J15" i="1" s="1"/>
  <c r="G15" i="1"/>
  <c r="K125" i="1" l="1"/>
  <c r="J36" i="1"/>
  <c r="K36" i="1" s="1"/>
  <c r="K43" i="1"/>
  <c r="K71" i="1"/>
  <c r="K126" i="1"/>
  <c r="J26" i="1"/>
  <c r="K26" i="1" s="1"/>
  <c r="K72" i="1"/>
  <c r="K103" i="1"/>
  <c r="K122" i="1"/>
  <c r="K38" i="1"/>
  <c r="J68" i="1"/>
  <c r="K68" i="1" s="1"/>
  <c r="J122" i="1"/>
  <c r="J22" i="1"/>
  <c r="K22" i="1" s="1"/>
  <c r="J85" i="1"/>
  <c r="K85" i="1" s="1"/>
  <c r="J134" i="1"/>
  <c r="K134" i="1" s="1"/>
  <c r="J166" i="1"/>
  <c r="K166" i="1" s="1"/>
  <c r="J72" i="1"/>
  <c r="J165" i="1"/>
  <c r="K165" i="1" s="1"/>
  <c r="K191" i="1"/>
  <c r="J50" i="1"/>
  <c r="K50" i="1" s="1"/>
  <c r="J200" i="1"/>
  <c r="K200" i="1" s="1"/>
  <c r="K151" i="1"/>
  <c r="K62" i="1"/>
  <c r="K27" i="1"/>
  <c r="K97" i="1"/>
  <c r="K133" i="1"/>
  <c r="K152" i="1"/>
  <c r="K188" i="1"/>
  <c r="J123" i="1"/>
  <c r="K123" i="1" s="1"/>
  <c r="K141" i="1"/>
  <c r="J23" i="1"/>
  <c r="K23" i="1" s="1"/>
  <c r="K93" i="1"/>
  <c r="J111" i="1"/>
  <c r="K111" i="1" s="1"/>
  <c r="K16" i="1"/>
  <c r="K20" i="1"/>
  <c r="J63" i="1"/>
  <c r="K63" i="1" s="1"/>
  <c r="J193" i="1"/>
  <c r="K193" i="1" s="1"/>
  <c r="J59" i="1"/>
  <c r="K59" i="1" s="1"/>
  <c r="J80" i="1"/>
  <c r="K80" i="1" s="1"/>
  <c r="J116" i="1"/>
  <c r="K116" i="1" s="1"/>
  <c r="K138" i="1"/>
  <c r="J171" i="1"/>
  <c r="K171" i="1"/>
  <c r="J98" i="1"/>
  <c r="K98" i="1" s="1"/>
  <c r="J148" i="1"/>
  <c r="K148" i="1" s="1"/>
  <c r="K37" i="1"/>
  <c r="J42" i="1"/>
  <c r="K42" i="1" s="1"/>
  <c r="K55" i="1"/>
  <c r="J76" i="1"/>
  <c r="K76" i="1" s="1"/>
  <c r="J94" i="1"/>
  <c r="K94" i="1" s="1"/>
  <c r="J112" i="1"/>
  <c r="K112" i="1" s="1"/>
  <c r="J144" i="1"/>
  <c r="K144" i="1" s="1"/>
  <c r="J152" i="1"/>
  <c r="J17" i="1"/>
  <c r="K17" i="1" s="1"/>
  <c r="J90" i="1"/>
  <c r="K90" i="1" s="1"/>
  <c r="K117" i="1"/>
  <c r="K130" i="1"/>
  <c r="J48" i="1"/>
  <c r="K48" i="1" s="1"/>
  <c r="J91" i="1"/>
  <c r="K91" i="1" s="1"/>
  <c r="J100" i="1"/>
  <c r="K100" i="1" s="1"/>
  <c r="J145" i="1"/>
  <c r="K145" i="1" s="1"/>
  <c r="J44" i="1"/>
  <c r="K44" i="1" s="1"/>
  <c r="J159" i="1"/>
  <c r="K159" i="1" s="1"/>
  <c r="K69" i="1"/>
  <c r="J109" i="1"/>
  <c r="K109" i="1" s="1"/>
  <c r="J27" i="1"/>
  <c r="J40" i="1"/>
  <c r="K40" i="1" s="1"/>
  <c r="J49" i="1"/>
  <c r="K49" i="1" s="1"/>
  <c r="J62" i="1"/>
  <c r="K128" i="1"/>
  <c r="J155" i="1"/>
  <c r="K155" i="1" s="1"/>
  <c r="K58" i="1"/>
  <c r="K66" i="1"/>
  <c r="K119" i="1"/>
  <c r="J142" i="1"/>
  <c r="K142" i="1" s="1"/>
  <c r="J170" i="1"/>
  <c r="K170" i="1" s="1"/>
  <c r="K32" i="1"/>
  <c r="K45" i="1"/>
  <c r="J97" i="1"/>
  <c r="K160" i="1"/>
  <c r="K24" i="1"/>
  <c r="J84" i="1"/>
  <c r="K84" i="1" s="1"/>
  <c r="K135" i="1"/>
  <c r="J167" i="1"/>
  <c r="K167" i="1" s="1"/>
  <c r="J185" i="1"/>
  <c r="K185" i="1" s="1"/>
  <c r="J104" i="1"/>
  <c r="K104" i="1" s="1"/>
  <c r="J127" i="1"/>
  <c r="K127" i="1" s="1"/>
  <c r="K178" i="1"/>
  <c r="J31" i="1"/>
  <c r="K31" i="1" s="1"/>
  <c r="J87" i="1"/>
  <c r="K87" i="1" s="1"/>
  <c r="K174" i="1"/>
  <c r="J79" i="1"/>
  <c r="K79" i="1" s="1"/>
  <c r="J101" i="1"/>
  <c r="K101" i="1" s="1"/>
  <c r="J133" i="1"/>
  <c r="J151" i="1"/>
  <c r="J188" i="1"/>
  <c r="K162" i="1"/>
  <c r="K77" i="1"/>
  <c r="K149" i="1"/>
  <c r="J175" i="1"/>
  <c r="K175" i="1" s="1"/>
  <c r="J190" i="1"/>
  <c r="K190" i="1" s="1"/>
  <c r="K21" i="1"/>
  <c r="K56" i="1"/>
  <c r="K113" i="1"/>
  <c r="K120" i="1"/>
  <c r="J128" i="1"/>
  <c r="J135" i="1"/>
  <c r="J117" i="1"/>
  <c r="K15" i="1"/>
  <c r="K18" i="1"/>
  <c r="J29" i="1"/>
  <c r="K29" i="1" s="1"/>
  <c r="K39" i="1"/>
  <c r="K53" i="1"/>
  <c r="J64" i="1"/>
  <c r="K64" i="1" s="1"/>
  <c r="J78" i="1"/>
  <c r="K78" i="1" s="1"/>
  <c r="K88" i="1"/>
  <c r="J92" i="1"/>
  <c r="K92" i="1" s="1"/>
  <c r="J110" i="1"/>
  <c r="K110" i="1" s="1"/>
  <c r="J132" i="1"/>
  <c r="K132" i="1" s="1"/>
  <c r="K139" i="1"/>
  <c r="J143" i="1"/>
  <c r="K143" i="1" s="1"/>
  <c r="J154" i="1"/>
  <c r="K154" i="1" s="1"/>
  <c r="K161" i="1"/>
  <c r="K168" i="1"/>
  <c r="J176" i="1"/>
  <c r="K176" i="1" s="1"/>
  <c r="J187" i="1"/>
  <c r="K187" i="1" s="1"/>
  <c r="J164" i="1"/>
  <c r="K164" i="1" s="1"/>
  <c r="K95" i="1"/>
  <c r="K146" i="1"/>
  <c r="J157" i="1"/>
  <c r="K157" i="1" s="1"/>
  <c r="J28" i="1"/>
  <c r="K28" i="1" s="1"/>
  <c r="K124" i="1"/>
  <c r="J32" i="1"/>
  <c r="J46" i="1"/>
  <c r="K46" i="1" s="1"/>
  <c r="J60" i="1"/>
  <c r="K60" i="1" s="1"/>
  <c r="J74" i="1"/>
  <c r="K74" i="1" s="1"/>
  <c r="J81" i="1"/>
  <c r="K81" i="1" s="1"/>
  <c r="J95" i="1"/>
  <c r="J106" i="1"/>
  <c r="K106" i="1" s="1"/>
  <c r="J146" i="1"/>
  <c r="J194" i="1"/>
  <c r="K194" i="1" s="1"/>
  <c r="K47" i="1"/>
  <c r="J114" i="1"/>
  <c r="K114" i="1" s="1"/>
  <c r="J195" i="1"/>
  <c r="K195" i="1" s="1"/>
  <c r="J108" i="1"/>
  <c r="K108" i="1" s="1"/>
  <c r="J124" i="1"/>
  <c r="J140" i="1"/>
  <c r="K140" i="1" s="1"/>
  <c r="J156" i="1"/>
  <c r="K156" i="1" s="1"/>
  <c r="J172" i="1"/>
  <c r="K172" i="1" s="1"/>
  <c r="J192" i="1"/>
  <c r="K192" i="1" s="1"/>
  <c r="J189" i="1"/>
  <c r="K189" i="1" s="1"/>
</calcChain>
</file>

<file path=xl/sharedStrings.xml><?xml version="1.0" encoding="utf-8"?>
<sst xmlns="http://schemas.openxmlformats.org/spreadsheetml/2006/main" count="847" uniqueCount="241">
  <si>
    <t>АО «НПО «Стример»</t>
  </si>
  <si>
    <t>Санкт-Петербург, Невский пр. д.147, офис 17-Н</t>
  </si>
  <si>
    <t>+7 (812) 327-08-08</t>
  </si>
  <si>
    <t>info@streamer.ru</t>
  </si>
  <si>
    <t>www.streamer.ru</t>
  </si>
  <si>
    <t>Прайс-лист на товар производства АО "НПО "Стример"</t>
  </si>
  <si>
    <t>Утверждено:</t>
  </si>
  <si>
    <t>Генеральный директор</t>
  </si>
  <si>
    <t xml:space="preserve"> АО "НПО "Стример"             _____________   Корнух А.В.</t>
  </si>
  <si>
    <t>№ п/п</t>
  </si>
  <si>
    <t>Класс</t>
  </si>
  <si>
    <t>Артикул</t>
  </si>
  <si>
    <r>
      <rPr>
        <b/>
        <sz val="10"/>
        <color theme="1"/>
        <rFont val="Calibri"/>
        <scheme val="minor"/>
      </rPr>
      <t>Код изделия</t>
    </r>
    <r>
      <rPr>
        <sz val="10"/>
        <color theme="1"/>
        <rFont val="Calibri"/>
        <scheme val="minor"/>
      </rPr>
      <t xml:space="preserve"> (*номера комплектаций)</t>
    </r>
  </si>
  <si>
    <t>Базовая (розничная) цена (руб.)</t>
  </si>
  <si>
    <t>Цена со скидкой (руб.)</t>
  </si>
  <si>
    <t>без НДС</t>
  </si>
  <si>
    <t>НДС 22%</t>
  </si>
  <si>
    <t>всего с НДС</t>
  </si>
  <si>
    <t>Скидка</t>
  </si>
  <si>
    <t xml:space="preserve"> НДС 22%</t>
  </si>
  <si>
    <t>Класс I</t>
  </si>
  <si>
    <t>РИФ-Э-I 275/12,5 (1)</t>
  </si>
  <si>
    <t>РИФ-Э-I 275/12,5 с (1)</t>
  </si>
  <si>
    <t>РИФ-Э-I 255/20 (N-PE)</t>
  </si>
  <si>
    <t>Класс I+II</t>
  </si>
  <si>
    <t>РИФ-Э-I+II 320/25 (1)</t>
  </si>
  <si>
    <t>РИФ-Э-I+II 320/25 с (1)</t>
  </si>
  <si>
    <t>111 008</t>
  </si>
  <si>
    <t>РИФ-Э-I+II 385/30 (1)</t>
  </si>
  <si>
    <t>РИФ-Э-I+II 385/30 с (1)</t>
  </si>
  <si>
    <t>РИФ-Э-I+II 255/50 (N-PE)</t>
  </si>
  <si>
    <t>РИФ-Э-I+II 255/25 (1+1)</t>
  </si>
  <si>
    <t>РИФ-Э-I+II 255/25 с (1+1)</t>
  </si>
  <si>
    <t>РИФ-Э-I+II 255/25 (2+0)</t>
  </si>
  <si>
    <t>РИФ-Э-I+II 255/25 с (2+0)</t>
  </si>
  <si>
    <t>РИФ-Э-I+II 385/30 (1+1)</t>
  </si>
  <si>
    <t>РИФ-Э-I+II 385/30 с (1+1)</t>
  </si>
  <si>
    <t>РИФ-Э-I+II 385/30 (2+0)</t>
  </si>
  <si>
    <t>РИФ-Э-I+II 385/30 с (2+0)</t>
  </si>
  <si>
    <t>РИФ-Э-I+II 255/25 (3+0)</t>
  </si>
  <si>
    <t>РИФ-Э-I+II 255/25 с (3+0)</t>
  </si>
  <si>
    <t>РИФ-Э-I+II 385/30 (3+0)</t>
  </si>
  <si>
    <t>РИФ-Э-I+II 385/30 с (3+0)</t>
  </si>
  <si>
    <t>РИФ-Э-I+II 255/25 (3+1)</t>
  </si>
  <si>
    <t>РИФ-Э-I+II 255/25 с (3+1)</t>
  </si>
  <si>
    <t>РИФ-Э-I+II 385/30 (3+1)</t>
  </si>
  <si>
    <t>РИФ-Э-I+II 385/30 с (3+1)</t>
  </si>
  <si>
    <t>РИФ-Э-I+II 255/25 (4+0)</t>
  </si>
  <si>
    <t>РИФ-Э-I+II 255/25 с (4+0)</t>
  </si>
  <si>
    <t>РИФ-Э-I+II 385/30 (4+0)</t>
  </si>
  <si>
    <t>РИФ-Э-I+II 385/30 с (4+0)</t>
  </si>
  <si>
    <t>РИФ-Э-I+II 275/12,5 с (1+1)</t>
  </si>
  <si>
    <t>РИФ-Э-I+II 275/12,5 (1+1)</t>
  </si>
  <si>
    <t>РИФ-Э-I+II 275/12,5 (2+0)</t>
  </si>
  <si>
    <t>РИФ-Э-I+II 275/12,5 с (2+0)</t>
  </si>
  <si>
    <t>РИФ-Э-I+II 275/12,5 с (3+0)</t>
  </si>
  <si>
    <t>РИФ-Э-I+II 275/12,5 (3+0)</t>
  </si>
  <si>
    <t>РИФ-Э-I+II 275/12,5 с (4+0)</t>
  </si>
  <si>
    <t>РИФ-Э-I+II 275/12,5 (4+0)</t>
  </si>
  <si>
    <t>РИФ-Э-I+II 275/12,5 с (3+1)</t>
  </si>
  <si>
    <t>РИФ-Э-I+II 275/12,5 (3+1)</t>
  </si>
  <si>
    <t>РИФ-Э-I+II 275/30 c (1+1)</t>
  </si>
  <si>
    <t>РИФ-Э-I+II 275/30 (1+1)</t>
  </si>
  <si>
    <t>РИФ-Э-I+II 275/30 c (3+1)</t>
  </si>
  <si>
    <t>РИФ -Э-I+II 275/30 (3+1)</t>
  </si>
  <si>
    <t>Класс I+II, варистор+разрядник последовательно</t>
  </si>
  <si>
    <t xml:space="preserve">РИФ-Э-I+II 400/5 с (1) </t>
  </si>
  <si>
    <t xml:space="preserve">РИФ-Э-I+II 400/5 (1) </t>
  </si>
  <si>
    <t>Класс I+II для защиты светодиодных светильников</t>
  </si>
  <si>
    <t>РИФ-Э-I+II 275/12,5 (1+1)-LED (А)</t>
  </si>
  <si>
    <t>РИФ-Э-I+II 275/12,5 (1+1)-LED (Б)</t>
  </si>
  <si>
    <t>Класс I+II в розетку 230 В</t>
  </si>
  <si>
    <t>РИФ-Д-I+II 275/7 (1+1)</t>
  </si>
  <si>
    <t>Класс I+II для систем постоянного тока</t>
  </si>
  <si>
    <t>РИФ-Э-I+II 48=/4 с</t>
  </si>
  <si>
    <t>РИФ-Э-I+II 48=/4</t>
  </si>
  <si>
    <t>РИФ-Э-I+II 600DC/8 с-3P</t>
  </si>
  <si>
    <t>РИФ-Э-I+II 600DC/8-3P</t>
  </si>
  <si>
    <t>РИФ-Э-I+II 1000DC/6,25 с-3P</t>
  </si>
  <si>
    <t>РИФ-Э-I+II 1000DC/6,25-3P</t>
  </si>
  <si>
    <t>Класс I+II+III</t>
  </si>
  <si>
    <t>111 014</t>
  </si>
  <si>
    <t>РИФ-Э-I+II+III 320/25 (1)</t>
  </si>
  <si>
    <t>111 114</t>
  </si>
  <si>
    <t>РИФ-Э-I+II+III 320/25 с (1)</t>
  </si>
  <si>
    <t>РИФ-Э-I+II+III 255/50 (N-PE)</t>
  </si>
  <si>
    <t>РИФ-Э-I+II+III 255/25 (1+1)</t>
  </si>
  <si>
    <t>РИФ-Э-I+II+III 255/25 с (1+1)</t>
  </si>
  <si>
    <t>РИФ-Э-I+II+III 255/25 (3+0)</t>
  </si>
  <si>
    <t>РИФ-Э-I+II+III 255/25 с (3+0)</t>
  </si>
  <si>
    <t>114 007</t>
  </si>
  <si>
    <t>РИФ-Э-I+II+III 255/25 (3+1)</t>
  </si>
  <si>
    <t>РИФ-Э-I+II+III 255/25 с (3+1)</t>
  </si>
  <si>
    <t>114 008</t>
  </si>
  <si>
    <t>РИФ-Э-I+II+III 255/25 (4+0)</t>
  </si>
  <si>
    <t>114 108</t>
  </si>
  <si>
    <t>РИФ-Э-I+II+III 255/25 с (4+0)</t>
  </si>
  <si>
    <t>111 016</t>
  </si>
  <si>
    <t>РИФ-Э-I+II+III 275/12,5 (1)</t>
  </si>
  <si>
    <t>РИФ-Э-I+II+III 275/12,5 с (1)</t>
  </si>
  <si>
    <t>РИФ-Э-I+II+III 255/20 (N-PE)</t>
  </si>
  <si>
    <t>112 009</t>
  </si>
  <si>
    <t>РИФ-Э-I+II+III 275/12,5 (1+1)</t>
  </si>
  <si>
    <t>112 109</t>
  </si>
  <si>
    <t>РИФ-Э-I+II+III 275/12,5 c (1+1)</t>
  </si>
  <si>
    <t>113 007</t>
  </si>
  <si>
    <t>РИФ-Э-I+II+III 275/12,5 (3+0)</t>
  </si>
  <si>
    <t>113 107</t>
  </si>
  <si>
    <t>РИФ-Э-I+II+III 275/12,5 c (3+0)</t>
  </si>
  <si>
    <t>114 009</t>
  </si>
  <si>
    <t>РИФ-Э-I+II+III 275/12,5 (3+1)</t>
  </si>
  <si>
    <t>114 109</t>
  </si>
  <si>
    <t>РИФ-Э-I+II+III 275/12,5 c (3+1)</t>
  </si>
  <si>
    <t>114 010</t>
  </si>
  <si>
    <t>РИФ-Э-I+II+III 275/12,5 (4+0)</t>
  </si>
  <si>
    <t>114 110</t>
  </si>
  <si>
    <t>РИФ-Э-I+II+III 275/12,5 c (4+0)</t>
  </si>
  <si>
    <t>111 018</t>
  </si>
  <si>
    <t>РИФ-Э-I+II+III 385/30 (1)</t>
  </si>
  <si>
    <t>111 118</t>
  </si>
  <si>
    <t>РИФ-Э-I+II+III 385/30 с (1)</t>
  </si>
  <si>
    <t>112 010</t>
  </si>
  <si>
    <t>РИФ-Э-I+II+III 385/30 (1+1)</t>
  </si>
  <si>
    <t>112 110</t>
  </si>
  <si>
    <t>РИФ-Э-I+II+III 385/30 с (1+1)</t>
  </si>
  <si>
    <t>113 008</t>
  </si>
  <si>
    <t>РИФ-Э-I+II+III 385/30 (3+0)</t>
  </si>
  <si>
    <t>113 108</t>
  </si>
  <si>
    <t>РИФ-Э-I+II+III 385/30 с (3+0)</t>
  </si>
  <si>
    <t>114 011</t>
  </si>
  <si>
    <t>РИФ-Э-I+II+III 385/30 (3+1)</t>
  </si>
  <si>
    <t>114 111</t>
  </si>
  <si>
    <t>РИФ-Э-I+II+III 385/30 с (3+1)</t>
  </si>
  <si>
    <t>114 012</t>
  </si>
  <si>
    <t>РИФ-Э-I+II+III 385/30 (4+0)</t>
  </si>
  <si>
    <t>114 112</t>
  </si>
  <si>
    <t>РИФ-Э-I+II+III 385/30 с (4+0)</t>
  </si>
  <si>
    <t>Класс II</t>
  </si>
  <si>
    <t>РИФ-Э-II 200/20 с (1)</t>
  </si>
  <si>
    <t>РИФ-Э-II 200/20 (1)</t>
  </si>
  <si>
    <t>РИФ-Э-II 320/20 с (1)</t>
  </si>
  <si>
    <t>РИФ-Э-II 320/20 (1)</t>
  </si>
  <si>
    <t>РИФ-Э-II 255/40 (N-PE)</t>
  </si>
  <si>
    <t>РИФ-Э-II 275/20 с (1+1)</t>
  </si>
  <si>
    <t>РИФ-Э-II 275/20 (1+1)</t>
  </si>
  <si>
    <t>РИФ-Э-II 275/20 с (2+0)</t>
  </si>
  <si>
    <t>РИФ-Э-II 275/20 (2+0)</t>
  </si>
  <si>
    <t>РИФ-Э-II 275/20 с (3+0)</t>
  </si>
  <si>
    <t>РИФ-Э-II 275/20 (3+0)</t>
  </si>
  <si>
    <t>РИФ-Э-II 275/20 с (3+1)</t>
  </si>
  <si>
    <t>РИФ-Э-II 275/20 (3+1)</t>
  </si>
  <si>
    <t>РИФ-Э-II 275/20 с (4+0)</t>
  </si>
  <si>
    <t>РИФ-Э-II 275/20 (4+0)</t>
  </si>
  <si>
    <t>Класс II для систем постоянного тока</t>
  </si>
  <si>
    <t>РИФ-Э-II 24DC/10 с</t>
  </si>
  <si>
    <t>РИФ-Э-II 24DC/10</t>
  </si>
  <si>
    <t>РИФ-Э-II 48DC/15 с</t>
  </si>
  <si>
    <t>РИФ-Э-II 48DC/15</t>
  </si>
  <si>
    <t>РИФ-Э-II 110DC/20 с</t>
  </si>
  <si>
    <t>РИФ-Э-II 110DC/20</t>
  </si>
  <si>
    <t>РИФ-Э-II 220DC/20 с</t>
  </si>
  <si>
    <t>РИФ-Э-II 220DC/20</t>
  </si>
  <si>
    <t>РИФ-Э-II 600DC/20 с</t>
  </si>
  <si>
    <t>РИФ-Э-II 600DC/20</t>
  </si>
  <si>
    <t>РИФ-Э-II 1000DC/15 с</t>
  </si>
  <si>
    <t>РИФ-Э-II 1000DC/15</t>
  </si>
  <si>
    <t>РИФ-Э-II 600DC/20 с-3P</t>
  </si>
  <si>
    <t>РИФ-Э-II 600DC/20-3P</t>
  </si>
  <si>
    <t>РИФ-Э-II 1000DC/20 с-3P</t>
  </si>
  <si>
    <t>РИФ-Э-II 1000DC/20-3P</t>
  </si>
  <si>
    <t>Класс II+III</t>
  </si>
  <si>
    <t>РИФ-Э-II+III 275/10 с (1+1)</t>
  </si>
  <si>
    <t>РИФ-Э-II+III 275/10 (1+1)</t>
  </si>
  <si>
    <t>РИФ-Э-II+III 275/10 с (3+1)</t>
  </si>
  <si>
    <t>РИФ-Э-II+III 275/10 (3+1)</t>
  </si>
  <si>
    <t>Класс II+III для защиты светодиодных светильников</t>
  </si>
  <si>
    <t>РИФ-Э-II+III 385/5 (1+1)-LED T</t>
  </si>
  <si>
    <t>РИФ-Э-II+III 385/5 (1+1)-LED V</t>
  </si>
  <si>
    <t>Класс III</t>
  </si>
  <si>
    <r>
      <t>РИФ-Э-III 320/3 с (</t>
    </r>
    <r>
      <rPr>
        <sz val="10"/>
        <color theme="1"/>
        <rFont val="Calibri"/>
        <scheme val="minor"/>
      </rPr>
      <t>1</t>
    </r>
    <r>
      <rPr>
        <sz val="10"/>
        <rFont val="Calibri"/>
        <scheme val="minor"/>
      </rPr>
      <t>+1)</t>
    </r>
  </si>
  <si>
    <t>РИФ-Э-III 320/3 с (3+1)</t>
  </si>
  <si>
    <t>РИФ-Э-III 320/3 (3+1)</t>
  </si>
  <si>
    <t>Информационные</t>
  </si>
  <si>
    <t>РИФ-И 24/2/10 (4)</t>
  </si>
  <si>
    <t>РИФ-И 5/2/10 (8)</t>
  </si>
  <si>
    <t>РИФ-И 5/5/20 (2)</t>
  </si>
  <si>
    <t>РИФ-И 12/5/20 (2)</t>
  </si>
  <si>
    <t>РИФ-И 24/5/20 (2)</t>
  </si>
  <si>
    <t>РИФ-И 48/5/20 (2)</t>
  </si>
  <si>
    <t>РИФ-И 5/5/20 (2)-CD</t>
  </si>
  <si>
    <t>РИФ-И 12/5/20 (2)-CD</t>
  </si>
  <si>
    <t>РИФ-И 24/5/20 (2)-CD</t>
  </si>
  <si>
    <t>РИФ-И 48/0,5/10 (8)-кат6 (А)</t>
  </si>
  <si>
    <t>РИФ-И 48/0,5/10 (8)-кат6 (Б)</t>
  </si>
  <si>
    <t xml:space="preserve">РИФ-И-48/0,5/10 (8х8)-кат6 </t>
  </si>
  <si>
    <t xml:space="preserve">РИФ-И-48/0,5/10 (16х8)-кат6 </t>
  </si>
  <si>
    <t xml:space="preserve">РИФ-И-48/0,5/10 (24х8)-кат6 </t>
  </si>
  <si>
    <t>РИФ-И 12/0,5/10 (2)</t>
  </si>
  <si>
    <t>РИФ-И 24/0,5/10 (2)</t>
  </si>
  <si>
    <t>РИФ-И 48/0,5/10 (2)</t>
  </si>
  <si>
    <t>РИФ-И 24/2/10 (4)-Exi</t>
  </si>
  <si>
    <t>РИФ-И 5/2/10 (8)-Exi</t>
  </si>
  <si>
    <t>РИФ-И 5/5/20 (2)-Exi</t>
  </si>
  <si>
    <t>РИФ-И 12/5/20 (2)-Exi</t>
  </si>
  <si>
    <t>РИФ-И 24/5/20 (2)-Exi</t>
  </si>
  <si>
    <t>РИФ-И 48/5/20 (2)-Exi</t>
  </si>
  <si>
    <t>РИФ-И 5/5/20 (2)-CD-Exi</t>
  </si>
  <si>
    <t>РИФ-И 12/5/20 (2)-CD-Exi</t>
  </si>
  <si>
    <t>РИФ-И 24/5/20 (2)-CD-Exi</t>
  </si>
  <si>
    <t>РИФ-И 12/0,5/10 (2)-Exi</t>
  </si>
  <si>
    <t>РИФ-И 24/0,5/10 (2)-Exi</t>
  </si>
  <si>
    <t>РИФ-И 48/0,5/10 (2)-Exi</t>
  </si>
  <si>
    <t>РИФ-И 5/2/20 (4)-CD</t>
  </si>
  <si>
    <t>РИФ-И 12/2/20 (4)-CD</t>
  </si>
  <si>
    <t>РИФ-И 24/2/20 (4)-CD</t>
  </si>
  <si>
    <t>РИФ-И 48/2/20 (4)-CD</t>
  </si>
  <si>
    <t>РИФ-И 5/5/20 (4)</t>
  </si>
  <si>
    <t xml:space="preserve">РИФ-И 12/5/20 (4) </t>
  </si>
  <si>
    <t xml:space="preserve">РИФ-И 24/5/20 (4) </t>
  </si>
  <si>
    <t xml:space="preserve">РИФ-И 48/5/20 (4) </t>
  </si>
  <si>
    <t>РИФ-И 5/5/20 (4)-CD</t>
  </si>
  <si>
    <t>РИФ-И 12/5/20 (4)-CD</t>
  </si>
  <si>
    <t>РИФ-И 24/5/20 (4)-CD</t>
  </si>
  <si>
    <t>УЗИП серии РИФ-АТ для железнодорожной инфраструктуры</t>
  </si>
  <si>
    <t>РИФ-АТ-I+II 400/8-В</t>
  </si>
  <si>
    <t>РИФ-АТ-I+II 275/12,5-В</t>
  </si>
  <si>
    <t>РИФ-АТ-I+II 275/8-В</t>
  </si>
  <si>
    <t>РИФ-АТ-I+II 150/8-В</t>
  </si>
  <si>
    <t>РИФ-АТ-I+II 320/37,5-Р</t>
  </si>
  <si>
    <t>РИФ-АТ-II 385/20-В</t>
  </si>
  <si>
    <t>РИФ-АТ-II 275/20-В</t>
  </si>
  <si>
    <t>РИФ-АТ-II 175/20-В</t>
  </si>
  <si>
    <t>РИФ-АТ-II 255/40-Р</t>
  </si>
  <si>
    <t>РИФ-АТ-III 30/10-В</t>
  </si>
  <si>
    <t>РИФ-АТ-III 25/3-В</t>
  </si>
  <si>
    <t>Класс III для систем постоянного тока</t>
  </si>
  <si>
    <t>РИФ-АТ-III 24DC/10-В</t>
  </si>
  <si>
    <t>Действует с 12.01.2026 г.</t>
  </si>
  <si>
    <t>Ограничители перенапряжения нелинейные типа РИФ-ОПНп</t>
  </si>
  <si>
    <t>РИФ-ОПНп-0,4/0,26/20/300 УХЛ2</t>
  </si>
  <si>
    <t>Количество штук в коробке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</si>
</sst>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scheme val="minor"/>
    </font>
    <font>
      <b/>
      <sz val="10"/>
      <color theme="1"/>
      <name val="Calibri"/>
      <scheme val="minor"/>
    </font>
    <font>
      <sz val="9"/>
      <color theme="1"/>
      <name val="Calibri"/>
      <scheme val="minor"/>
    </font>
    <font>
      <sz val="10"/>
      <color theme="1"/>
      <name val="Calibri"/>
      <scheme val="minor"/>
    </font>
    <font>
      <b/>
      <sz val="9"/>
      <name val="Roboto"/>
    </font>
    <font>
      <sz val="10"/>
      <name val="Roboto"/>
    </font>
    <font>
      <sz val="9"/>
      <name val="Roboto"/>
    </font>
    <font>
      <b/>
      <sz val="10"/>
      <name val="Calibri"/>
      <scheme val="minor"/>
    </font>
    <font>
      <b/>
      <sz val="9"/>
      <color theme="1"/>
      <name val="Calibri"/>
      <scheme val="minor"/>
    </font>
    <font>
      <sz val="10"/>
      <name val="Calibri"/>
      <scheme val="minor"/>
    </font>
    <font>
      <sz val="9"/>
      <name val="Calibri"/>
      <scheme val="minor"/>
    </font>
    <font>
      <sz val="10"/>
      <color indexed="64"/>
      <name val="Calibri"/>
      <scheme val="minor"/>
    </font>
    <font>
      <sz val="10"/>
      <color theme="1"/>
      <name val="Calibri"/>
    </font>
    <font>
      <sz val="11"/>
      <name val="Calibri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4">
    <xf numFmtId="0" fontId="0" fillId="0" borderId="0"/>
    <xf numFmtId="0" fontId="14" fillId="0" borderId="0"/>
    <xf numFmtId="0" fontId="14" fillId="0" borderId="0"/>
    <xf numFmtId="9" fontId="14" fillId="0" borderId="0" applyFont="0" applyFill="0" applyBorder="0" applyProtection="0"/>
  </cellStyleXfs>
  <cellXfs count="130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horizontal="center" vertical="center"/>
    </xf>
    <xf numFmtId="4" fontId="10" fillId="2" borderId="15" xfId="0" applyNumberFormat="1" applyFont="1" applyFill="1" applyBorder="1" applyAlignment="1">
      <alignment horizontal="center" vertical="center"/>
    </xf>
    <xf numFmtId="9" fontId="8" fillId="3" borderId="13" xfId="0" applyNumberFormat="1" applyFont="1" applyFill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center" vertical="center"/>
    </xf>
    <xf numFmtId="4" fontId="2" fillId="3" borderId="16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9" fontId="8" fillId="3" borderId="17" xfId="0" applyNumberFormat="1" applyFont="1" applyFill="1" applyBorder="1" applyAlignment="1">
      <alignment horizontal="center" vertical="center"/>
    </xf>
    <xf numFmtId="4" fontId="2" fillId="2" borderId="20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" fontId="2" fillId="2" borderId="22" xfId="0" applyNumberFormat="1" applyFont="1" applyFill="1" applyBorder="1" applyAlignment="1">
      <alignment horizontal="center" vertical="center"/>
    </xf>
    <xf numFmtId="4" fontId="10" fillId="2" borderId="19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4" fontId="10" fillId="2" borderId="25" xfId="0" applyNumberFormat="1" applyFont="1" applyFill="1" applyBorder="1" applyAlignment="1">
      <alignment horizontal="center" vertical="center"/>
    </xf>
    <xf numFmtId="9" fontId="8" fillId="3" borderId="23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3" fontId="14" fillId="0" borderId="18" xfId="2" applyNumberFormat="1" applyBorder="1" applyAlignment="1">
      <alignment horizontal="center"/>
    </xf>
    <xf numFmtId="0" fontId="13" fillId="0" borderId="21" xfId="0" applyFont="1" applyBorder="1"/>
    <xf numFmtId="4" fontId="3" fillId="2" borderId="17" xfId="0" applyNumberFormat="1" applyFont="1" applyFill="1" applyBorder="1" applyAlignment="1">
      <alignment vertical="center"/>
    </xf>
    <xf numFmtId="4" fontId="2" fillId="2" borderId="18" xfId="0" applyNumberFormat="1" applyFont="1" applyFill="1" applyBorder="1" applyAlignment="1">
      <alignment horizontal="center" vertical="center"/>
    </xf>
    <xf numFmtId="4" fontId="10" fillId="2" borderId="21" xfId="0" applyNumberFormat="1" applyFont="1" applyFill="1" applyBorder="1" applyAlignment="1">
      <alignment horizontal="center" vertical="center"/>
    </xf>
    <xf numFmtId="4" fontId="2" fillId="3" borderId="18" xfId="0" applyNumberFormat="1" applyFont="1" applyFill="1" applyBorder="1" applyAlignment="1">
      <alignment horizontal="center" vertical="center"/>
    </xf>
    <xf numFmtId="4" fontId="2" fillId="3" borderId="21" xfId="0" applyNumberFormat="1" applyFont="1" applyFill="1" applyBorder="1" applyAlignment="1">
      <alignment horizontal="center" vertical="center"/>
    </xf>
    <xf numFmtId="3" fontId="14" fillId="4" borderId="18" xfId="2" applyNumberFormat="1" applyFill="1" applyBorder="1" applyAlignment="1">
      <alignment horizontal="center"/>
    </xf>
    <xf numFmtId="0" fontId="13" fillId="5" borderId="21" xfId="0" applyFont="1" applyFill="1" applyBorder="1"/>
    <xf numFmtId="3" fontId="13" fillId="4" borderId="18" xfId="2" applyNumberFormat="1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 vertical="center" wrapText="1"/>
    </xf>
    <xf numFmtId="3" fontId="14" fillId="4" borderId="24" xfId="2" applyNumberFormat="1" applyFill="1" applyBorder="1" applyAlignment="1">
      <alignment horizontal="center"/>
    </xf>
    <xf numFmtId="0" fontId="13" fillId="0" borderId="29" xfId="0" applyFont="1" applyBorder="1"/>
    <xf numFmtId="4" fontId="3" fillId="2" borderId="23" xfId="0" applyNumberFormat="1" applyFont="1" applyFill="1" applyBorder="1" applyAlignment="1">
      <alignment vertical="center"/>
    </xf>
    <xf numFmtId="4" fontId="10" fillId="2" borderId="29" xfId="0" applyNumberFormat="1" applyFont="1" applyFill="1" applyBorder="1" applyAlignment="1">
      <alignment horizontal="center" vertical="center"/>
    </xf>
    <xf numFmtId="4" fontId="2" fillId="3" borderId="24" xfId="0" applyNumberFormat="1" applyFont="1" applyFill="1" applyBorder="1" applyAlignment="1">
      <alignment horizontal="center" vertical="center"/>
    </xf>
    <xf numFmtId="4" fontId="2" fillId="3" borderId="29" xfId="0" applyNumberFormat="1" applyFont="1" applyFill="1" applyBorder="1" applyAlignment="1">
      <alignment horizontal="center" vertical="center"/>
    </xf>
    <xf numFmtId="4" fontId="2" fillId="2" borderId="24" xfId="0" applyNumberFormat="1" applyFont="1" applyFill="1" applyBorder="1" applyAlignment="1">
      <alignment horizontal="center" vertical="center"/>
    </xf>
    <xf numFmtId="4" fontId="10" fillId="2" borderId="20" xfId="0" applyNumberFormat="1" applyFont="1" applyFill="1" applyBorder="1" applyAlignment="1">
      <alignment horizontal="center" vertical="center"/>
    </xf>
    <xf numFmtId="4" fontId="2" fillId="2" borderId="20" xfId="3" applyNumberFormat="1" applyFont="1" applyFill="1" applyBorder="1" applyAlignment="1">
      <alignment horizontal="center" vertical="center"/>
    </xf>
    <xf numFmtId="4" fontId="3" fillId="2" borderId="20" xfId="0" applyNumberFormat="1" applyFont="1" applyFill="1" applyBorder="1" applyAlignment="1">
      <alignment horizontal="center" vertical="center"/>
    </xf>
    <xf numFmtId="4" fontId="3" fillId="2" borderId="30" xfId="0" applyNumberFormat="1" applyFont="1" applyFill="1" applyBorder="1" applyAlignment="1">
      <alignment horizontal="center" vertical="center"/>
    </xf>
    <xf numFmtId="0" fontId="9" fillId="0" borderId="31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4" borderId="32" xfId="0" applyFont="1" applyFill="1" applyBorder="1" applyAlignment="1">
      <alignment vertical="center"/>
    </xf>
    <xf numFmtId="0" fontId="11" fillId="0" borderId="32" xfId="0" applyFont="1" applyBorder="1"/>
    <xf numFmtId="3" fontId="9" fillId="0" borderId="32" xfId="0" applyNumberFormat="1" applyFont="1" applyBorder="1" applyAlignment="1">
      <alignment horizontal="left" vertical="center"/>
    </xf>
    <xf numFmtId="3" fontId="9" fillId="4" borderId="32" xfId="0" applyNumberFormat="1" applyFont="1" applyFill="1" applyBorder="1" applyAlignment="1">
      <alignment horizontal="left" vertical="center"/>
    </xf>
    <xf numFmtId="0" fontId="12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3" fillId="0" borderId="33" xfId="0" applyFont="1" applyBorder="1"/>
    <xf numFmtId="3" fontId="14" fillId="0" borderId="33" xfId="2" applyNumberForma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7" fillId="4" borderId="37" xfId="0" applyNumberFormat="1" applyFont="1" applyFill="1" applyBorder="1" applyAlignment="1">
      <alignment horizontal="center" vertical="center"/>
    </xf>
    <xf numFmtId="3" fontId="1" fillId="0" borderId="37" xfId="0" applyNumberFormat="1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45356</xdr:colOff>
      <xdr:row>0</xdr:row>
      <xdr:rowOff>90712</xdr:rowOff>
    </xdr:from>
    <xdr:to>
      <xdr:col>10</xdr:col>
      <xdr:colOff>759014</xdr:colOff>
      <xdr:row>7</xdr:row>
      <xdr:rowOff>106762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rcRect l="2962"/>
        <a:stretch/>
      </xdr:blipFill>
      <xdr:spPr bwMode="auto">
        <a:xfrm>
          <a:off x="8291285" y="90713"/>
          <a:ext cx="2972443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1574800</xdr:colOff>
      <xdr:row>0</xdr:row>
      <xdr:rowOff>8162</xdr:rowOff>
    </xdr:from>
    <xdr:to>
      <xdr:col>6</xdr:col>
      <xdr:colOff>713658</xdr:colOff>
      <xdr:row>5</xdr:row>
      <xdr:rowOff>52787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rcRect l="2962"/>
        <a:stretch/>
      </xdr:blipFill>
      <xdr:spPr bwMode="auto">
        <a:xfrm>
          <a:off x="4978400" y="8162"/>
          <a:ext cx="2974258" cy="96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9" tint="-0.249977111117893"/>
    <pageSetUpPr fitToPage="1"/>
  </sheetPr>
  <dimension ref="A1:K200"/>
  <sheetViews>
    <sheetView topLeftCell="A166" zoomScale="130" workbookViewId="0">
      <selection sqref="A1:K200"/>
    </sheetView>
  </sheetViews>
  <sheetFormatPr defaultColWidth="9.1796875" defaultRowHeight="14.5"/>
  <cols>
    <col min="1" max="1" width="4.81640625" style="2" customWidth="1"/>
    <col min="2" max="2" width="32.1796875" style="3" customWidth="1"/>
    <col min="3" max="3" width="11.7265625" style="4" customWidth="1"/>
    <col min="4" max="4" width="32.54296875" style="5" customWidth="1"/>
    <col min="5" max="5" width="11.81640625" style="6" customWidth="1"/>
    <col min="6" max="6" width="10.54296875" style="7" customWidth="1"/>
    <col min="7" max="7" width="11.1796875" style="7" customWidth="1"/>
    <col min="8" max="8" width="9.7265625" style="8" customWidth="1"/>
    <col min="9" max="9" width="12.453125" style="5" customWidth="1"/>
    <col min="10" max="10" width="10.1796875" style="5" customWidth="1"/>
    <col min="11" max="11" width="11.7265625" style="1" customWidth="1"/>
    <col min="12" max="16384" width="9.1796875" style="1"/>
  </cols>
  <sheetData>
    <row r="1" spans="1:11">
      <c r="B1" s="127" t="s">
        <v>0</v>
      </c>
      <c r="C1" s="128"/>
      <c r="D1" s="128"/>
      <c r="E1" s="128"/>
      <c r="F1" s="128"/>
      <c r="G1" s="128"/>
      <c r="H1" s="128"/>
      <c r="I1" s="128"/>
      <c r="J1" s="128"/>
      <c r="K1" s="128"/>
    </row>
    <row r="2" spans="1:11" ht="1.5" customHeight="1">
      <c r="B2" s="127"/>
      <c r="C2" s="128"/>
      <c r="D2" s="128"/>
      <c r="E2" s="128"/>
      <c r="F2" s="128"/>
      <c r="G2" s="128"/>
      <c r="H2" s="128"/>
      <c r="I2" s="128"/>
      <c r="J2" s="128"/>
      <c r="K2" s="128"/>
    </row>
    <row r="3" spans="1:11">
      <c r="B3" s="129" t="s">
        <v>1</v>
      </c>
      <c r="C3" s="128"/>
      <c r="D3" s="128"/>
      <c r="E3" s="128"/>
      <c r="F3" s="128"/>
      <c r="G3" s="128"/>
      <c r="H3" s="128"/>
      <c r="I3" s="128"/>
      <c r="J3" s="128"/>
      <c r="K3" s="128"/>
    </row>
    <row r="4" spans="1:11" ht="0.75" customHeight="1">
      <c r="B4" s="129"/>
      <c r="C4" s="128"/>
      <c r="D4" s="128"/>
      <c r="E4" s="128"/>
      <c r="F4" s="128"/>
      <c r="G4" s="128"/>
      <c r="H4" s="128"/>
      <c r="I4" s="128"/>
      <c r="J4" s="128"/>
      <c r="K4" s="128"/>
    </row>
    <row r="5" spans="1:11">
      <c r="B5" s="9" t="s">
        <v>2</v>
      </c>
      <c r="C5" s="128"/>
      <c r="D5" s="128"/>
      <c r="E5" s="128"/>
      <c r="F5" s="128"/>
      <c r="G5" s="128"/>
      <c r="H5" s="128"/>
      <c r="I5" s="128"/>
      <c r="J5" s="128"/>
      <c r="K5" s="128"/>
    </row>
    <row r="6" spans="1:11">
      <c r="B6" s="9" t="s">
        <v>3</v>
      </c>
      <c r="C6" s="128"/>
      <c r="D6" s="128"/>
      <c r="E6" s="128"/>
      <c r="F6" s="128"/>
      <c r="G6" s="128"/>
      <c r="H6" s="128"/>
      <c r="I6" s="128"/>
      <c r="J6" s="128"/>
      <c r="K6" s="128"/>
    </row>
    <row r="7" spans="1:11">
      <c r="B7" s="9" t="s">
        <v>4</v>
      </c>
      <c r="C7" s="128"/>
      <c r="D7" s="128"/>
      <c r="E7" s="128"/>
      <c r="F7" s="128"/>
      <c r="G7" s="128"/>
      <c r="H7" s="128"/>
      <c r="I7" s="128"/>
      <c r="J7" s="128"/>
      <c r="K7" s="128"/>
    </row>
    <row r="9" spans="1:11">
      <c r="A9" s="111" t="s">
        <v>5</v>
      </c>
      <c r="B9" s="111"/>
      <c r="C9" s="111"/>
      <c r="D9" s="111"/>
      <c r="E9" s="10" t="s">
        <v>6</v>
      </c>
      <c r="F9" s="2"/>
      <c r="G9" s="2"/>
      <c r="I9" s="4"/>
    </row>
    <row r="10" spans="1:11">
      <c r="E10" s="111" t="s">
        <v>7</v>
      </c>
      <c r="F10" s="111"/>
      <c r="G10" s="111"/>
      <c r="H10" s="111"/>
      <c r="I10" s="111"/>
    </row>
    <row r="11" spans="1:11">
      <c r="E11" s="10" t="s">
        <v>8</v>
      </c>
    </row>
    <row r="12" spans="1:11">
      <c r="A12" s="112" t="s">
        <v>237</v>
      </c>
      <c r="B12" s="112"/>
      <c r="C12" s="112"/>
      <c r="D12" s="112"/>
      <c r="E12" s="10"/>
    </row>
    <row r="13" spans="1:11">
      <c r="A13" s="113" t="s">
        <v>9</v>
      </c>
      <c r="B13" s="115" t="s">
        <v>10</v>
      </c>
      <c r="C13" s="117" t="s">
        <v>11</v>
      </c>
      <c r="D13" s="119" t="s">
        <v>12</v>
      </c>
      <c r="E13" s="121" t="s">
        <v>13</v>
      </c>
      <c r="F13" s="122"/>
      <c r="G13" s="123"/>
      <c r="H13" s="124" t="s">
        <v>14</v>
      </c>
      <c r="I13" s="125"/>
      <c r="J13" s="125"/>
      <c r="K13" s="126"/>
    </row>
    <row r="14" spans="1:11" ht="15" thickBot="1">
      <c r="A14" s="114"/>
      <c r="B14" s="116"/>
      <c r="C14" s="118"/>
      <c r="D14" s="120"/>
      <c r="E14" s="11" t="s">
        <v>15</v>
      </c>
      <c r="F14" s="12" t="s">
        <v>16</v>
      </c>
      <c r="G14" s="13" t="s">
        <v>17</v>
      </c>
      <c r="H14" s="14" t="s">
        <v>18</v>
      </c>
      <c r="I14" s="15" t="s">
        <v>15</v>
      </c>
      <c r="J14" s="16" t="s">
        <v>19</v>
      </c>
      <c r="K14" s="17" t="s">
        <v>17</v>
      </c>
    </row>
    <row r="15" spans="1:11" ht="20.25" customHeight="1">
      <c r="A15" s="75">
        <v>1</v>
      </c>
      <c r="B15" s="77" t="s">
        <v>20</v>
      </c>
      <c r="C15" s="82">
        <v>111005</v>
      </c>
      <c r="D15" s="62" t="s">
        <v>21</v>
      </c>
      <c r="E15" s="28">
        <v>4597.0720000000001</v>
      </c>
      <c r="F15" s="18">
        <f>E15*0.22</f>
        <v>1011.3558400000001</v>
      </c>
      <c r="G15" s="19">
        <f t="shared" ref="G15:G78" si="0">E15+F15</f>
        <v>5608.4278400000003</v>
      </c>
      <c r="H15" s="20">
        <v>0.35</v>
      </c>
      <c r="I15" s="21">
        <f t="shared" ref="I15:I78" si="1">E15*(1-H15)</f>
        <v>2988.0968000000003</v>
      </c>
      <c r="J15" s="21">
        <f>I15*0.22</f>
        <v>657.38129600000002</v>
      </c>
      <c r="K15" s="22">
        <f t="shared" ref="K15:K78" si="2">I15+J15</f>
        <v>3645.4780960000003</v>
      </c>
    </row>
    <row r="16" spans="1:11" ht="18.75" customHeight="1">
      <c r="A16" s="76">
        <v>2</v>
      </c>
      <c r="B16" s="78" t="s">
        <v>20</v>
      </c>
      <c r="C16" s="83">
        <v>111105</v>
      </c>
      <c r="D16" s="63" t="s">
        <v>22</v>
      </c>
      <c r="E16" s="26">
        <v>5151.7309999999998</v>
      </c>
      <c r="F16" s="43">
        <f t="shared" ref="F16:F78" si="3">E16*0.22</f>
        <v>1133.3808199999999</v>
      </c>
      <c r="G16" s="29">
        <f t="shared" si="0"/>
        <v>6285.1118200000001</v>
      </c>
      <c r="H16" s="25">
        <v>0.35</v>
      </c>
      <c r="I16" s="45">
        <f t="shared" si="1"/>
        <v>3348.6251499999998</v>
      </c>
      <c r="J16" s="45">
        <f t="shared" ref="J16:J78" si="4">I16*0.22</f>
        <v>736.69753300000002</v>
      </c>
      <c r="K16" s="46">
        <f t="shared" si="2"/>
        <v>4085.3226829999999</v>
      </c>
    </row>
    <row r="17" spans="1:11" ht="20.25" customHeight="1">
      <c r="A17" s="76">
        <v>3</v>
      </c>
      <c r="B17" s="78" t="s">
        <v>20</v>
      </c>
      <c r="C17" s="83">
        <v>111006</v>
      </c>
      <c r="D17" s="63" t="s">
        <v>23</v>
      </c>
      <c r="E17" s="26">
        <v>5114.3989999999994</v>
      </c>
      <c r="F17" s="43">
        <f t="shared" si="3"/>
        <v>1125.16778</v>
      </c>
      <c r="G17" s="29">
        <f t="shared" si="0"/>
        <v>6239.5667799999992</v>
      </c>
      <c r="H17" s="25">
        <v>0.35</v>
      </c>
      <c r="I17" s="45">
        <f t="shared" si="1"/>
        <v>3324.3593499999997</v>
      </c>
      <c r="J17" s="45">
        <f t="shared" si="4"/>
        <v>731.35905699999989</v>
      </c>
      <c r="K17" s="46">
        <f t="shared" si="2"/>
        <v>4055.7184069999994</v>
      </c>
    </row>
    <row r="18" spans="1:11" ht="19.5" customHeight="1">
      <c r="A18" s="76">
        <v>4</v>
      </c>
      <c r="B18" s="78" t="s">
        <v>24</v>
      </c>
      <c r="C18" s="83">
        <v>111003</v>
      </c>
      <c r="D18" s="63" t="s">
        <v>25</v>
      </c>
      <c r="E18" s="26">
        <v>12389.838</v>
      </c>
      <c r="F18" s="43">
        <f t="shared" si="3"/>
        <v>2725.7643600000001</v>
      </c>
      <c r="G18" s="29">
        <f t="shared" si="0"/>
        <v>15115.602360000001</v>
      </c>
      <c r="H18" s="25">
        <v>0.35</v>
      </c>
      <c r="I18" s="45">
        <f t="shared" si="1"/>
        <v>8053.3946999999998</v>
      </c>
      <c r="J18" s="45">
        <f t="shared" si="4"/>
        <v>1771.746834</v>
      </c>
      <c r="K18" s="46">
        <f t="shared" si="2"/>
        <v>9825.1415340000003</v>
      </c>
    </row>
    <row r="19" spans="1:11" ht="20.25" customHeight="1">
      <c r="A19" s="76">
        <v>5</v>
      </c>
      <c r="B19" s="78" t="s">
        <v>24</v>
      </c>
      <c r="C19" s="83">
        <v>111103</v>
      </c>
      <c r="D19" s="63" t="s">
        <v>26</v>
      </c>
      <c r="E19" s="26">
        <v>13110.162</v>
      </c>
      <c r="F19" s="43">
        <f t="shared" si="3"/>
        <v>2884.2356399999999</v>
      </c>
      <c r="G19" s="29">
        <f t="shared" si="0"/>
        <v>15994.397639999999</v>
      </c>
      <c r="H19" s="25">
        <v>0.35</v>
      </c>
      <c r="I19" s="45">
        <f t="shared" si="1"/>
        <v>8521.6053000000011</v>
      </c>
      <c r="J19" s="45">
        <f t="shared" si="4"/>
        <v>1874.7531660000002</v>
      </c>
      <c r="K19" s="46">
        <f t="shared" si="2"/>
        <v>10396.358466000001</v>
      </c>
    </row>
    <row r="20" spans="1:11" ht="21" customHeight="1">
      <c r="A20" s="76">
        <v>6</v>
      </c>
      <c r="B20" s="78" t="s">
        <v>24</v>
      </c>
      <c r="C20" s="83" t="s">
        <v>27</v>
      </c>
      <c r="D20" s="63" t="s">
        <v>28</v>
      </c>
      <c r="E20" s="26">
        <v>17389.84</v>
      </c>
      <c r="F20" s="43">
        <f t="shared" si="3"/>
        <v>3825.7647999999999</v>
      </c>
      <c r="G20" s="29">
        <f t="shared" si="0"/>
        <v>21215.604800000001</v>
      </c>
      <c r="H20" s="25">
        <v>0.35</v>
      </c>
      <c r="I20" s="45">
        <f t="shared" si="1"/>
        <v>11303.396000000001</v>
      </c>
      <c r="J20" s="45">
        <f t="shared" si="4"/>
        <v>2486.74712</v>
      </c>
      <c r="K20" s="46">
        <f t="shared" si="2"/>
        <v>13790.143120000001</v>
      </c>
    </row>
    <row r="21" spans="1:11" ht="21.75" customHeight="1">
      <c r="A21" s="76">
        <v>7</v>
      </c>
      <c r="B21" s="78" t="s">
        <v>24</v>
      </c>
      <c r="C21" s="83">
        <v>111108</v>
      </c>
      <c r="D21" s="63" t="s">
        <v>29</v>
      </c>
      <c r="E21" s="26">
        <v>18110.16</v>
      </c>
      <c r="F21" s="43">
        <f t="shared" si="3"/>
        <v>3984.2352000000001</v>
      </c>
      <c r="G21" s="29">
        <f t="shared" si="0"/>
        <v>22094.395199999999</v>
      </c>
      <c r="H21" s="25">
        <v>0.35</v>
      </c>
      <c r="I21" s="45">
        <f t="shared" si="1"/>
        <v>11771.604000000001</v>
      </c>
      <c r="J21" s="45">
        <f t="shared" si="4"/>
        <v>2589.7528800000005</v>
      </c>
      <c r="K21" s="46">
        <f t="shared" si="2"/>
        <v>14361.356880000001</v>
      </c>
    </row>
    <row r="22" spans="1:11" ht="21" customHeight="1">
      <c r="A22" s="76">
        <v>8</v>
      </c>
      <c r="B22" s="78" t="s">
        <v>24</v>
      </c>
      <c r="C22" s="83">
        <v>111004</v>
      </c>
      <c r="D22" s="63" t="s">
        <v>30</v>
      </c>
      <c r="E22" s="26">
        <v>11415.210999999999</v>
      </c>
      <c r="F22" s="43">
        <f t="shared" si="3"/>
        <v>2511.3464199999999</v>
      </c>
      <c r="G22" s="29">
        <f t="shared" si="0"/>
        <v>13926.557419999999</v>
      </c>
      <c r="H22" s="25">
        <v>0.35</v>
      </c>
      <c r="I22" s="45">
        <f t="shared" si="1"/>
        <v>7419.8871499999996</v>
      </c>
      <c r="J22" s="45">
        <f t="shared" si="4"/>
        <v>1632.3751729999999</v>
      </c>
      <c r="K22" s="46">
        <f t="shared" si="2"/>
        <v>9052.262322999999</v>
      </c>
    </row>
    <row r="23" spans="1:11" ht="21" customHeight="1">
      <c r="A23" s="76">
        <v>9</v>
      </c>
      <c r="B23" s="78" t="s">
        <v>24</v>
      </c>
      <c r="C23" s="83">
        <v>112001</v>
      </c>
      <c r="D23" s="63" t="s">
        <v>31</v>
      </c>
      <c r="E23" s="26">
        <v>20825</v>
      </c>
      <c r="F23" s="43">
        <f t="shared" si="3"/>
        <v>4581.5</v>
      </c>
      <c r="G23" s="29">
        <f t="shared" si="0"/>
        <v>25406.5</v>
      </c>
      <c r="H23" s="25">
        <v>0.35</v>
      </c>
      <c r="I23" s="45">
        <f t="shared" si="1"/>
        <v>13536.25</v>
      </c>
      <c r="J23" s="45">
        <f t="shared" si="4"/>
        <v>2977.9749999999999</v>
      </c>
      <c r="K23" s="46">
        <f t="shared" si="2"/>
        <v>16514.224999999999</v>
      </c>
    </row>
    <row r="24" spans="1:11" ht="21.75" customHeight="1">
      <c r="A24" s="76">
        <v>10</v>
      </c>
      <c r="B24" s="78" t="s">
        <v>24</v>
      </c>
      <c r="C24" s="83">
        <v>112101</v>
      </c>
      <c r="D24" s="63" t="s">
        <v>32</v>
      </c>
      <c r="E24" s="26">
        <v>21391.695</v>
      </c>
      <c r="F24" s="43">
        <f t="shared" si="3"/>
        <v>4706.1728999999996</v>
      </c>
      <c r="G24" s="29">
        <f t="shared" si="0"/>
        <v>26097.867899999997</v>
      </c>
      <c r="H24" s="25">
        <v>0.35</v>
      </c>
      <c r="I24" s="45">
        <f t="shared" si="1"/>
        <v>13904.60175</v>
      </c>
      <c r="J24" s="45">
        <f t="shared" si="4"/>
        <v>3059.012385</v>
      </c>
      <c r="K24" s="46">
        <f t="shared" si="2"/>
        <v>16963.614135</v>
      </c>
    </row>
    <row r="25" spans="1:11" ht="21.75" customHeight="1">
      <c r="A25" s="76">
        <v>11</v>
      </c>
      <c r="B25" s="78" t="s">
        <v>24</v>
      </c>
      <c r="C25" s="84">
        <v>112012</v>
      </c>
      <c r="D25" s="64" t="s">
        <v>33</v>
      </c>
      <c r="E25" s="26">
        <v>20025</v>
      </c>
      <c r="F25" s="43">
        <f t="shared" si="3"/>
        <v>4405.5</v>
      </c>
      <c r="G25" s="29">
        <f t="shared" si="0"/>
        <v>24430.5</v>
      </c>
      <c r="H25" s="25">
        <v>0.35</v>
      </c>
      <c r="I25" s="45">
        <f t="shared" si="1"/>
        <v>13016.25</v>
      </c>
      <c r="J25" s="45">
        <f t="shared" si="4"/>
        <v>2863.5749999999998</v>
      </c>
      <c r="K25" s="46">
        <f t="shared" si="2"/>
        <v>15879.825000000001</v>
      </c>
    </row>
    <row r="26" spans="1:11" ht="21.75" customHeight="1">
      <c r="A26" s="76">
        <v>12</v>
      </c>
      <c r="B26" s="78" t="s">
        <v>24</v>
      </c>
      <c r="C26" s="84">
        <v>112112</v>
      </c>
      <c r="D26" s="64" t="s">
        <v>34</v>
      </c>
      <c r="E26" s="26">
        <v>20591.7</v>
      </c>
      <c r="F26" s="43">
        <f t="shared" si="3"/>
        <v>4530.174</v>
      </c>
      <c r="G26" s="29">
        <f t="shared" si="0"/>
        <v>25121.874</v>
      </c>
      <c r="H26" s="25">
        <v>0.35</v>
      </c>
      <c r="I26" s="45">
        <f t="shared" si="1"/>
        <v>13384.605000000001</v>
      </c>
      <c r="J26" s="45">
        <f t="shared" si="4"/>
        <v>2944.6131000000005</v>
      </c>
      <c r="K26" s="46">
        <f t="shared" si="2"/>
        <v>16329.218100000002</v>
      </c>
    </row>
    <row r="27" spans="1:11" ht="21.75" customHeight="1">
      <c r="A27" s="76">
        <v>13</v>
      </c>
      <c r="B27" s="78" t="s">
        <v>24</v>
      </c>
      <c r="C27" s="83">
        <v>112005</v>
      </c>
      <c r="D27" s="64" t="s">
        <v>35</v>
      </c>
      <c r="E27" s="26">
        <v>25825</v>
      </c>
      <c r="F27" s="43">
        <f t="shared" si="3"/>
        <v>5681.5</v>
      </c>
      <c r="G27" s="29">
        <f t="shared" si="0"/>
        <v>31506.5</v>
      </c>
      <c r="H27" s="25">
        <v>0.35</v>
      </c>
      <c r="I27" s="45">
        <f t="shared" si="1"/>
        <v>16786.25</v>
      </c>
      <c r="J27" s="45">
        <f t="shared" si="4"/>
        <v>3692.9749999999999</v>
      </c>
      <c r="K27" s="46">
        <f t="shared" si="2"/>
        <v>20479.224999999999</v>
      </c>
    </row>
    <row r="28" spans="1:11" ht="21.75" customHeight="1">
      <c r="A28" s="76">
        <v>14</v>
      </c>
      <c r="B28" s="78" t="s">
        <v>24</v>
      </c>
      <c r="C28" s="83">
        <v>112105</v>
      </c>
      <c r="D28" s="64" t="s">
        <v>36</v>
      </c>
      <c r="E28" s="26">
        <v>26391.7</v>
      </c>
      <c r="F28" s="43">
        <f t="shared" si="3"/>
        <v>5806.174</v>
      </c>
      <c r="G28" s="29">
        <f t="shared" si="0"/>
        <v>32197.874</v>
      </c>
      <c r="H28" s="25">
        <v>0.35</v>
      </c>
      <c r="I28" s="45">
        <f t="shared" si="1"/>
        <v>17154.605</v>
      </c>
      <c r="J28" s="45">
        <f t="shared" si="4"/>
        <v>3774.0131000000001</v>
      </c>
      <c r="K28" s="46">
        <f t="shared" si="2"/>
        <v>20928.6181</v>
      </c>
    </row>
    <row r="29" spans="1:11" ht="21.75" customHeight="1">
      <c r="A29" s="76">
        <v>15</v>
      </c>
      <c r="B29" s="78" t="s">
        <v>24</v>
      </c>
      <c r="C29" s="84">
        <v>112013</v>
      </c>
      <c r="D29" s="64" t="s">
        <v>37</v>
      </c>
      <c r="E29" s="26">
        <v>25025</v>
      </c>
      <c r="F29" s="43">
        <f t="shared" si="3"/>
        <v>5505.5</v>
      </c>
      <c r="G29" s="29">
        <f t="shared" si="0"/>
        <v>30530.5</v>
      </c>
      <c r="H29" s="25">
        <v>0.35</v>
      </c>
      <c r="I29" s="45">
        <f t="shared" si="1"/>
        <v>16266.25</v>
      </c>
      <c r="J29" s="45">
        <f t="shared" si="4"/>
        <v>3578.5749999999998</v>
      </c>
      <c r="K29" s="46">
        <f t="shared" si="2"/>
        <v>19844.825000000001</v>
      </c>
    </row>
    <row r="30" spans="1:11" ht="21.75" customHeight="1">
      <c r="A30" s="76">
        <v>16</v>
      </c>
      <c r="B30" s="78" t="s">
        <v>24</v>
      </c>
      <c r="C30" s="84">
        <v>112113</v>
      </c>
      <c r="D30" s="64" t="s">
        <v>38</v>
      </c>
      <c r="E30" s="26">
        <v>25591.7</v>
      </c>
      <c r="F30" s="43">
        <f t="shared" si="3"/>
        <v>5630.174</v>
      </c>
      <c r="G30" s="29">
        <f t="shared" si="0"/>
        <v>31221.874</v>
      </c>
      <c r="H30" s="25">
        <v>0.35</v>
      </c>
      <c r="I30" s="45">
        <f t="shared" si="1"/>
        <v>16634.605</v>
      </c>
      <c r="J30" s="45">
        <f t="shared" si="4"/>
        <v>3659.6131</v>
      </c>
      <c r="K30" s="46">
        <f t="shared" si="2"/>
        <v>20294.218099999998</v>
      </c>
    </row>
    <row r="31" spans="1:11" ht="21" customHeight="1">
      <c r="A31" s="76">
        <v>17</v>
      </c>
      <c r="B31" s="78" t="s">
        <v>24</v>
      </c>
      <c r="C31" s="83">
        <v>113001</v>
      </c>
      <c r="D31" s="64" t="s">
        <v>39</v>
      </c>
      <c r="E31" s="26">
        <v>34708.338999999993</v>
      </c>
      <c r="F31" s="43">
        <f t="shared" si="3"/>
        <v>7635.8345799999988</v>
      </c>
      <c r="G31" s="29">
        <f t="shared" si="0"/>
        <v>42344.173579999988</v>
      </c>
      <c r="H31" s="25">
        <v>0.35</v>
      </c>
      <c r="I31" s="45">
        <f t="shared" si="1"/>
        <v>22560.420349999997</v>
      </c>
      <c r="J31" s="45">
        <f t="shared" si="4"/>
        <v>4963.2924769999991</v>
      </c>
      <c r="K31" s="46">
        <f t="shared" si="2"/>
        <v>27523.712826999996</v>
      </c>
    </row>
    <row r="32" spans="1:11" ht="19.5" customHeight="1">
      <c r="A32" s="76">
        <v>18</v>
      </c>
      <c r="B32" s="78" t="s">
        <v>24</v>
      </c>
      <c r="C32" s="83">
        <v>113101</v>
      </c>
      <c r="D32" s="64" t="s">
        <v>40</v>
      </c>
      <c r="E32" s="26">
        <v>35416.661</v>
      </c>
      <c r="F32" s="43">
        <f t="shared" si="3"/>
        <v>7791.6654200000003</v>
      </c>
      <c r="G32" s="29">
        <f t="shared" si="0"/>
        <v>43208.326419999998</v>
      </c>
      <c r="H32" s="25">
        <v>0.35</v>
      </c>
      <c r="I32" s="45">
        <f t="shared" si="1"/>
        <v>23020.82965</v>
      </c>
      <c r="J32" s="45">
        <f t="shared" si="4"/>
        <v>5064.582523</v>
      </c>
      <c r="K32" s="46">
        <f t="shared" si="2"/>
        <v>28085.412173000001</v>
      </c>
    </row>
    <row r="33" spans="1:11" ht="19.5" customHeight="1">
      <c r="A33" s="76">
        <v>19</v>
      </c>
      <c r="B33" s="78" t="s">
        <v>24</v>
      </c>
      <c r="C33" s="83">
        <v>113005</v>
      </c>
      <c r="D33" s="64" t="s">
        <v>41</v>
      </c>
      <c r="E33" s="26">
        <v>39708.339999999997</v>
      </c>
      <c r="F33" s="43">
        <f t="shared" si="3"/>
        <v>8735.8347999999987</v>
      </c>
      <c r="G33" s="29">
        <f t="shared" si="0"/>
        <v>48444.174799999993</v>
      </c>
      <c r="H33" s="25">
        <v>0.35</v>
      </c>
      <c r="I33" s="45">
        <f t="shared" si="1"/>
        <v>25810.420999999998</v>
      </c>
      <c r="J33" s="45">
        <f t="shared" si="4"/>
        <v>5678.2926199999993</v>
      </c>
      <c r="K33" s="46">
        <f t="shared" si="2"/>
        <v>31488.713619999999</v>
      </c>
    </row>
    <row r="34" spans="1:11" ht="19.5" customHeight="1">
      <c r="A34" s="76">
        <v>20</v>
      </c>
      <c r="B34" s="78" t="s">
        <v>24</v>
      </c>
      <c r="C34" s="83">
        <v>113105</v>
      </c>
      <c r="D34" s="64" t="s">
        <v>42</v>
      </c>
      <c r="E34" s="26">
        <v>40416.660000000003</v>
      </c>
      <c r="F34" s="43">
        <f t="shared" si="3"/>
        <v>8891.6652000000013</v>
      </c>
      <c r="G34" s="29">
        <f t="shared" si="0"/>
        <v>49308.325200000007</v>
      </c>
      <c r="H34" s="25">
        <v>0.35</v>
      </c>
      <c r="I34" s="45">
        <f t="shared" si="1"/>
        <v>26270.829000000002</v>
      </c>
      <c r="J34" s="45">
        <f t="shared" si="4"/>
        <v>5779.5823800000007</v>
      </c>
      <c r="K34" s="46">
        <f t="shared" si="2"/>
        <v>32050.411380000001</v>
      </c>
    </row>
    <row r="35" spans="1:11" ht="20.25" customHeight="1">
      <c r="A35" s="76">
        <v>21</v>
      </c>
      <c r="B35" s="78" t="s">
        <v>24</v>
      </c>
      <c r="C35" s="83">
        <v>114002</v>
      </c>
      <c r="D35" s="64" t="s">
        <v>43</v>
      </c>
      <c r="E35" s="26">
        <v>43208.338999999993</v>
      </c>
      <c r="F35" s="43">
        <f t="shared" si="3"/>
        <v>9505.8345799999988</v>
      </c>
      <c r="G35" s="29">
        <f t="shared" si="0"/>
        <v>52714.173579999988</v>
      </c>
      <c r="H35" s="25">
        <v>0.35</v>
      </c>
      <c r="I35" s="45">
        <f t="shared" si="1"/>
        <v>28085.420349999997</v>
      </c>
      <c r="J35" s="45">
        <f t="shared" si="4"/>
        <v>6178.7924769999991</v>
      </c>
      <c r="K35" s="46">
        <f t="shared" si="2"/>
        <v>34264.212826999996</v>
      </c>
    </row>
    <row r="36" spans="1:11" ht="21.75" customHeight="1">
      <c r="A36" s="76">
        <v>22</v>
      </c>
      <c r="B36" s="78" t="s">
        <v>24</v>
      </c>
      <c r="C36" s="83">
        <v>114102</v>
      </c>
      <c r="D36" s="64" t="s">
        <v>44</v>
      </c>
      <c r="E36" s="26">
        <v>43916.661</v>
      </c>
      <c r="F36" s="43">
        <f t="shared" si="3"/>
        <v>9661.6654199999994</v>
      </c>
      <c r="G36" s="29">
        <f t="shared" si="0"/>
        <v>53578.326419999998</v>
      </c>
      <c r="H36" s="25">
        <v>0.35</v>
      </c>
      <c r="I36" s="45">
        <f t="shared" si="1"/>
        <v>28545.82965</v>
      </c>
      <c r="J36" s="45">
        <f t="shared" si="4"/>
        <v>6280.082523</v>
      </c>
      <c r="K36" s="46">
        <f t="shared" si="2"/>
        <v>34825.912172999997</v>
      </c>
    </row>
    <row r="37" spans="1:11" ht="21.75" customHeight="1">
      <c r="A37" s="76">
        <v>23</v>
      </c>
      <c r="B37" s="78" t="s">
        <v>24</v>
      </c>
      <c r="C37" s="83">
        <v>114005</v>
      </c>
      <c r="D37" s="64" t="s">
        <v>45</v>
      </c>
      <c r="E37" s="26">
        <v>48208.34</v>
      </c>
      <c r="F37" s="43">
        <f t="shared" si="3"/>
        <v>10605.834799999999</v>
      </c>
      <c r="G37" s="29">
        <f t="shared" si="0"/>
        <v>58814.174799999993</v>
      </c>
      <c r="H37" s="25">
        <v>0.35</v>
      </c>
      <c r="I37" s="45">
        <f t="shared" si="1"/>
        <v>31335.420999999998</v>
      </c>
      <c r="J37" s="45">
        <f t="shared" si="4"/>
        <v>6893.7926199999993</v>
      </c>
      <c r="K37" s="46">
        <f t="shared" si="2"/>
        <v>38229.213619999995</v>
      </c>
    </row>
    <row r="38" spans="1:11" ht="21.75" customHeight="1">
      <c r="A38" s="76">
        <v>24</v>
      </c>
      <c r="B38" s="78" t="s">
        <v>24</v>
      </c>
      <c r="C38" s="83">
        <v>114105</v>
      </c>
      <c r="D38" s="64" t="s">
        <v>46</v>
      </c>
      <c r="E38" s="26">
        <v>48916.66</v>
      </c>
      <c r="F38" s="43">
        <f t="shared" si="3"/>
        <v>10761.665200000001</v>
      </c>
      <c r="G38" s="29">
        <f t="shared" si="0"/>
        <v>59678.325200000007</v>
      </c>
      <c r="H38" s="25">
        <v>0.35</v>
      </c>
      <c r="I38" s="45">
        <f t="shared" si="1"/>
        <v>31795.829000000002</v>
      </c>
      <c r="J38" s="45">
        <f t="shared" si="4"/>
        <v>6995.0823800000007</v>
      </c>
      <c r="K38" s="46">
        <f t="shared" si="2"/>
        <v>38790.911380000005</v>
      </c>
    </row>
    <row r="39" spans="1:11" ht="21.75" customHeight="1">
      <c r="A39" s="76">
        <v>25</v>
      </c>
      <c r="B39" s="78" t="s">
        <v>24</v>
      </c>
      <c r="C39" s="83">
        <v>114001</v>
      </c>
      <c r="D39" s="64" t="s">
        <v>47</v>
      </c>
      <c r="E39" s="26">
        <v>43916.661</v>
      </c>
      <c r="F39" s="43">
        <f t="shared" si="3"/>
        <v>9661.6654199999994</v>
      </c>
      <c r="G39" s="29">
        <f t="shared" si="0"/>
        <v>53578.326419999998</v>
      </c>
      <c r="H39" s="25">
        <v>0.35</v>
      </c>
      <c r="I39" s="45">
        <f t="shared" si="1"/>
        <v>28545.82965</v>
      </c>
      <c r="J39" s="45">
        <f t="shared" si="4"/>
        <v>6280.082523</v>
      </c>
      <c r="K39" s="46">
        <f t="shared" si="2"/>
        <v>34825.912172999997</v>
      </c>
    </row>
    <row r="40" spans="1:11" ht="24" customHeight="1">
      <c r="A40" s="76">
        <v>26</v>
      </c>
      <c r="B40" s="79" t="s">
        <v>24</v>
      </c>
      <c r="C40" s="83">
        <v>114101</v>
      </c>
      <c r="D40" s="64" t="s">
        <v>48</v>
      </c>
      <c r="E40" s="26">
        <v>44625</v>
      </c>
      <c r="F40" s="43">
        <f t="shared" si="3"/>
        <v>9817.5</v>
      </c>
      <c r="G40" s="29">
        <f t="shared" si="0"/>
        <v>54442.5</v>
      </c>
      <c r="H40" s="25">
        <v>0.35</v>
      </c>
      <c r="I40" s="45">
        <f t="shared" si="1"/>
        <v>29006.25</v>
      </c>
      <c r="J40" s="45">
        <f t="shared" si="4"/>
        <v>6381.375</v>
      </c>
      <c r="K40" s="46">
        <f t="shared" si="2"/>
        <v>35387.625</v>
      </c>
    </row>
    <row r="41" spans="1:11" ht="24" customHeight="1">
      <c r="A41" s="76">
        <v>27</v>
      </c>
      <c r="B41" s="78" t="s">
        <v>24</v>
      </c>
      <c r="C41" s="83">
        <v>114006</v>
      </c>
      <c r="D41" s="64" t="s">
        <v>49</v>
      </c>
      <c r="E41" s="26">
        <v>48916.66</v>
      </c>
      <c r="F41" s="43">
        <f t="shared" si="3"/>
        <v>10761.665200000001</v>
      </c>
      <c r="G41" s="29">
        <f t="shared" si="0"/>
        <v>59678.325200000007</v>
      </c>
      <c r="H41" s="25">
        <v>0.35</v>
      </c>
      <c r="I41" s="45">
        <f t="shared" si="1"/>
        <v>31795.829000000002</v>
      </c>
      <c r="J41" s="45">
        <f t="shared" si="4"/>
        <v>6995.0823800000007</v>
      </c>
      <c r="K41" s="46">
        <f t="shared" si="2"/>
        <v>38790.911380000005</v>
      </c>
    </row>
    <row r="42" spans="1:11" ht="24" customHeight="1">
      <c r="A42" s="76">
        <v>28</v>
      </c>
      <c r="B42" s="78" t="s">
        <v>24</v>
      </c>
      <c r="C42" s="83">
        <v>114106</v>
      </c>
      <c r="D42" s="64" t="s">
        <v>50</v>
      </c>
      <c r="E42" s="26">
        <v>49624</v>
      </c>
      <c r="F42" s="43">
        <f t="shared" si="3"/>
        <v>10917.28</v>
      </c>
      <c r="G42" s="29">
        <f t="shared" si="0"/>
        <v>60541.279999999999</v>
      </c>
      <c r="H42" s="25">
        <v>0.35</v>
      </c>
      <c r="I42" s="45">
        <f t="shared" si="1"/>
        <v>32255.600000000002</v>
      </c>
      <c r="J42" s="45">
        <f t="shared" si="4"/>
        <v>7096.2320000000009</v>
      </c>
      <c r="K42" s="46">
        <f t="shared" si="2"/>
        <v>39351.832000000002</v>
      </c>
    </row>
    <row r="43" spans="1:11" ht="24" customHeight="1">
      <c r="A43" s="76">
        <v>29</v>
      </c>
      <c r="B43" s="79" t="s">
        <v>24</v>
      </c>
      <c r="C43" s="83">
        <v>112102</v>
      </c>
      <c r="D43" s="64" t="s">
        <v>51</v>
      </c>
      <c r="E43" s="26">
        <v>9686.7530000000006</v>
      </c>
      <c r="F43" s="43">
        <f t="shared" si="3"/>
        <v>2131.0856600000002</v>
      </c>
      <c r="G43" s="29">
        <f t="shared" si="0"/>
        <v>11817.838660000001</v>
      </c>
      <c r="H43" s="25">
        <v>0.35</v>
      </c>
      <c r="I43" s="45">
        <f t="shared" si="1"/>
        <v>6296.3894500000006</v>
      </c>
      <c r="J43" s="45">
        <f t="shared" si="4"/>
        <v>1385.2056790000001</v>
      </c>
      <c r="K43" s="46">
        <f t="shared" si="2"/>
        <v>7681.5951290000012</v>
      </c>
    </row>
    <row r="44" spans="1:11" ht="24" customHeight="1">
      <c r="A44" s="76">
        <v>30</v>
      </c>
      <c r="B44" s="79" t="s">
        <v>24</v>
      </c>
      <c r="C44" s="83">
        <v>112002</v>
      </c>
      <c r="D44" s="64" t="s">
        <v>52</v>
      </c>
      <c r="E44" s="26">
        <v>9219.2530000000006</v>
      </c>
      <c r="F44" s="43">
        <f t="shared" si="3"/>
        <v>2028.2356600000001</v>
      </c>
      <c r="G44" s="29">
        <f t="shared" si="0"/>
        <v>11247.488660000001</v>
      </c>
      <c r="H44" s="25">
        <v>0.35</v>
      </c>
      <c r="I44" s="45">
        <f t="shared" si="1"/>
        <v>5992.5144500000006</v>
      </c>
      <c r="J44" s="45">
        <f t="shared" si="4"/>
        <v>1318.3531790000002</v>
      </c>
      <c r="K44" s="46">
        <f t="shared" si="2"/>
        <v>7310.8676290000003</v>
      </c>
    </row>
    <row r="45" spans="1:11" ht="24" customHeight="1">
      <c r="A45" s="76">
        <v>31</v>
      </c>
      <c r="B45" s="79" t="s">
        <v>24</v>
      </c>
      <c r="C45" s="84">
        <v>112011</v>
      </c>
      <c r="D45" s="64" t="s">
        <v>53</v>
      </c>
      <c r="E45" s="26">
        <v>10019.25</v>
      </c>
      <c r="F45" s="43">
        <f t="shared" si="3"/>
        <v>2204.2350000000001</v>
      </c>
      <c r="G45" s="29">
        <f t="shared" si="0"/>
        <v>12223.485000000001</v>
      </c>
      <c r="H45" s="25">
        <v>0.35</v>
      </c>
      <c r="I45" s="45">
        <f t="shared" si="1"/>
        <v>6512.5124999999998</v>
      </c>
      <c r="J45" s="45">
        <f t="shared" si="4"/>
        <v>1432.7527499999999</v>
      </c>
      <c r="K45" s="46">
        <f t="shared" si="2"/>
        <v>7945.2652499999995</v>
      </c>
    </row>
    <row r="46" spans="1:11" ht="24" customHeight="1">
      <c r="A46" s="76">
        <v>32</v>
      </c>
      <c r="B46" s="79" t="s">
        <v>24</v>
      </c>
      <c r="C46" s="84">
        <v>112111</v>
      </c>
      <c r="D46" s="64" t="s">
        <v>54</v>
      </c>
      <c r="E46" s="26">
        <v>10486.75</v>
      </c>
      <c r="F46" s="43">
        <f t="shared" si="3"/>
        <v>2307.085</v>
      </c>
      <c r="G46" s="29">
        <f t="shared" si="0"/>
        <v>12793.834999999999</v>
      </c>
      <c r="H46" s="25">
        <v>0.35</v>
      </c>
      <c r="I46" s="45">
        <f t="shared" si="1"/>
        <v>6816.3874999999998</v>
      </c>
      <c r="J46" s="45">
        <f t="shared" si="4"/>
        <v>1499.6052500000001</v>
      </c>
      <c r="K46" s="46">
        <f t="shared" si="2"/>
        <v>8315.9927499999994</v>
      </c>
    </row>
    <row r="47" spans="1:11" ht="24" customHeight="1">
      <c r="A47" s="76">
        <v>33</v>
      </c>
      <c r="B47" s="79" t="s">
        <v>24</v>
      </c>
      <c r="C47" s="83">
        <v>113102</v>
      </c>
      <c r="D47" s="63" t="s">
        <v>55</v>
      </c>
      <c r="E47" s="26">
        <v>14361.599999999999</v>
      </c>
      <c r="F47" s="43">
        <f t="shared" si="3"/>
        <v>3159.5519999999997</v>
      </c>
      <c r="G47" s="29">
        <f t="shared" si="0"/>
        <v>17521.151999999998</v>
      </c>
      <c r="H47" s="25">
        <v>0.35</v>
      </c>
      <c r="I47" s="45">
        <f t="shared" si="1"/>
        <v>9335.0399999999991</v>
      </c>
      <c r="J47" s="45">
        <f t="shared" si="4"/>
        <v>2053.7087999999999</v>
      </c>
      <c r="K47" s="46">
        <f t="shared" si="2"/>
        <v>11388.748799999999</v>
      </c>
    </row>
    <row r="48" spans="1:11" ht="24" customHeight="1">
      <c r="A48" s="76">
        <v>34</v>
      </c>
      <c r="B48" s="79" t="s">
        <v>24</v>
      </c>
      <c r="C48" s="83">
        <v>113002</v>
      </c>
      <c r="D48" s="63" t="s">
        <v>56</v>
      </c>
      <c r="E48" s="26">
        <v>13738.278</v>
      </c>
      <c r="F48" s="43">
        <f t="shared" si="3"/>
        <v>3022.4211599999999</v>
      </c>
      <c r="G48" s="29">
        <f t="shared" si="0"/>
        <v>16760.69916</v>
      </c>
      <c r="H48" s="25">
        <v>0.35</v>
      </c>
      <c r="I48" s="45">
        <f t="shared" si="1"/>
        <v>8929.8806999999997</v>
      </c>
      <c r="J48" s="45">
        <f t="shared" si="4"/>
        <v>1964.573754</v>
      </c>
      <c r="K48" s="46">
        <f t="shared" si="2"/>
        <v>10894.454453999999</v>
      </c>
    </row>
    <row r="49" spans="1:11" ht="24" customHeight="1">
      <c r="A49" s="76">
        <v>35</v>
      </c>
      <c r="B49" s="79" t="s">
        <v>24</v>
      </c>
      <c r="C49" s="83">
        <v>114104</v>
      </c>
      <c r="D49" s="63" t="s">
        <v>57</v>
      </c>
      <c r="E49" s="26">
        <v>17920.822</v>
      </c>
      <c r="F49" s="43">
        <f t="shared" si="3"/>
        <v>3942.5808400000001</v>
      </c>
      <c r="G49" s="29">
        <f t="shared" si="0"/>
        <v>21863.402839999999</v>
      </c>
      <c r="H49" s="25">
        <v>0.35</v>
      </c>
      <c r="I49" s="45">
        <f t="shared" si="1"/>
        <v>11648.534300000001</v>
      </c>
      <c r="J49" s="45">
        <f t="shared" si="4"/>
        <v>2562.6775460000003</v>
      </c>
      <c r="K49" s="46">
        <f t="shared" si="2"/>
        <v>14211.211846000002</v>
      </c>
    </row>
    <row r="50" spans="1:11" ht="24" customHeight="1">
      <c r="A50" s="76">
        <v>36</v>
      </c>
      <c r="B50" s="79" t="s">
        <v>24</v>
      </c>
      <c r="C50" s="83">
        <v>114004</v>
      </c>
      <c r="D50" s="63" t="s">
        <v>58</v>
      </c>
      <c r="E50" s="26">
        <v>17141.678</v>
      </c>
      <c r="F50" s="43">
        <f t="shared" si="3"/>
        <v>3771.1691599999999</v>
      </c>
      <c r="G50" s="29">
        <f t="shared" si="0"/>
        <v>20912.847160000001</v>
      </c>
      <c r="H50" s="25">
        <v>0.35</v>
      </c>
      <c r="I50" s="45">
        <f t="shared" si="1"/>
        <v>11142.090700000001</v>
      </c>
      <c r="J50" s="45">
        <f t="shared" si="4"/>
        <v>2451.2599540000001</v>
      </c>
      <c r="K50" s="46">
        <f t="shared" si="2"/>
        <v>13593.350654000002</v>
      </c>
    </row>
    <row r="51" spans="1:11" ht="24" customHeight="1">
      <c r="A51" s="76">
        <v>37</v>
      </c>
      <c r="B51" s="79" t="s">
        <v>24</v>
      </c>
      <c r="C51" s="83">
        <v>114103</v>
      </c>
      <c r="D51" s="63" t="s">
        <v>59</v>
      </c>
      <c r="E51" s="26">
        <v>18700</v>
      </c>
      <c r="F51" s="43">
        <f t="shared" si="3"/>
        <v>4114</v>
      </c>
      <c r="G51" s="29">
        <f t="shared" si="0"/>
        <v>22814</v>
      </c>
      <c r="H51" s="25">
        <v>0.35</v>
      </c>
      <c r="I51" s="45">
        <f t="shared" si="1"/>
        <v>12155</v>
      </c>
      <c r="J51" s="45">
        <f t="shared" si="4"/>
        <v>2674.1</v>
      </c>
      <c r="K51" s="46">
        <f t="shared" si="2"/>
        <v>14829.1</v>
      </c>
    </row>
    <row r="52" spans="1:11" ht="24" customHeight="1">
      <c r="A52" s="76">
        <v>38</v>
      </c>
      <c r="B52" s="79" t="s">
        <v>24</v>
      </c>
      <c r="C52" s="83">
        <v>114003</v>
      </c>
      <c r="D52" s="63" t="s">
        <v>60</v>
      </c>
      <c r="E52" s="26">
        <v>17920.822</v>
      </c>
      <c r="F52" s="43">
        <f t="shared" si="3"/>
        <v>3942.5808400000001</v>
      </c>
      <c r="G52" s="29">
        <f t="shared" si="0"/>
        <v>21863.402839999999</v>
      </c>
      <c r="H52" s="25">
        <v>0.35</v>
      </c>
      <c r="I52" s="45">
        <f t="shared" si="1"/>
        <v>11648.534300000001</v>
      </c>
      <c r="J52" s="45">
        <f t="shared" si="4"/>
        <v>2562.6775460000003</v>
      </c>
      <c r="K52" s="46">
        <f t="shared" si="2"/>
        <v>14211.211846000002</v>
      </c>
    </row>
    <row r="53" spans="1:11" ht="24" customHeight="1">
      <c r="A53" s="76">
        <v>39</v>
      </c>
      <c r="B53" s="79" t="s">
        <v>24</v>
      </c>
      <c r="C53" s="83">
        <v>112117</v>
      </c>
      <c r="D53" s="65" t="s">
        <v>61</v>
      </c>
      <c r="E53" s="26">
        <v>23891.7</v>
      </c>
      <c r="F53" s="43">
        <f t="shared" si="3"/>
        <v>5256.174</v>
      </c>
      <c r="G53" s="29">
        <f t="shared" si="0"/>
        <v>29147.874</v>
      </c>
      <c r="H53" s="25">
        <v>0.35</v>
      </c>
      <c r="I53" s="45">
        <f t="shared" si="1"/>
        <v>15529.605000000001</v>
      </c>
      <c r="J53" s="45">
        <f t="shared" si="4"/>
        <v>3416.5131000000001</v>
      </c>
      <c r="K53" s="46">
        <f t="shared" si="2"/>
        <v>18946.1181</v>
      </c>
    </row>
    <row r="54" spans="1:11" ht="24" customHeight="1">
      <c r="A54" s="76">
        <v>40</v>
      </c>
      <c r="B54" s="79" t="s">
        <v>24</v>
      </c>
      <c r="C54" s="83">
        <v>112017</v>
      </c>
      <c r="D54" s="65" t="s">
        <v>62</v>
      </c>
      <c r="E54" s="26">
        <v>23325</v>
      </c>
      <c r="F54" s="43">
        <f t="shared" si="3"/>
        <v>5131.5</v>
      </c>
      <c r="G54" s="29">
        <f t="shared" si="0"/>
        <v>28456.5</v>
      </c>
      <c r="H54" s="25">
        <v>0.35</v>
      </c>
      <c r="I54" s="45">
        <f t="shared" si="1"/>
        <v>15161.25</v>
      </c>
      <c r="J54" s="45">
        <f t="shared" si="4"/>
        <v>3335.4749999999999</v>
      </c>
      <c r="K54" s="46">
        <f t="shared" si="2"/>
        <v>18496.724999999999</v>
      </c>
    </row>
    <row r="55" spans="1:11" ht="24" customHeight="1">
      <c r="A55" s="76">
        <v>41</v>
      </c>
      <c r="B55" s="79" t="s">
        <v>24</v>
      </c>
      <c r="C55" s="83">
        <v>114116</v>
      </c>
      <c r="D55" s="65" t="s">
        <v>63</v>
      </c>
      <c r="E55" s="26">
        <v>46416.66</v>
      </c>
      <c r="F55" s="43">
        <f t="shared" si="3"/>
        <v>10211.665200000001</v>
      </c>
      <c r="G55" s="29">
        <f t="shared" si="0"/>
        <v>56628.325200000007</v>
      </c>
      <c r="H55" s="25">
        <v>0.35</v>
      </c>
      <c r="I55" s="45">
        <f t="shared" si="1"/>
        <v>30170.829000000002</v>
      </c>
      <c r="J55" s="45">
        <f t="shared" si="4"/>
        <v>6637.5823800000007</v>
      </c>
      <c r="K55" s="46">
        <f t="shared" si="2"/>
        <v>36808.411380000005</v>
      </c>
    </row>
    <row r="56" spans="1:11" ht="24" customHeight="1">
      <c r="A56" s="76">
        <v>42</v>
      </c>
      <c r="B56" s="79" t="s">
        <v>24</v>
      </c>
      <c r="C56" s="83">
        <v>114016</v>
      </c>
      <c r="D56" s="65" t="s">
        <v>64</v>
      </c>
      <c r="E56" s="26">
        <v>45708.34</v>
      </c>
      <c r="F56" s="43">
        <f t="shared" si="3"/>
        <v>10055.834799999999</v>
      </c>
      <c r="G56" s="29">
        <f t="shared" si="0"/>
        <v>55764.174799999993</v>
      </c>
      <c r="H56" s="25">
        <v>0.35</v>
      </c>
      <c r="I56" s="45">
        <f t="shared" si="1"/>
        <v>29710.420999999998</v>
      </c>
      <c r="J56" s="45">
        <f t="shared" si="4"/>
        <v>6536.2926199999993</v>
      </c>
      <c r="K56" s="46">
        <f t="shared" si="2"/>
        <v>36246.713619999995</v>
      </c>
    </row>
    <row r="57" spans="1:11" ht="24" customHeight="1">
      <c r="A57" s="76">
        <v>43</v>
      </c>
      <c r="B57" s="78" t="s">
        <v>65</v>
      </c>
      <c r="C57" s="83">
        <v>111109</v>
      </c>
      <c r="D57" s="63" t="s">
        <v>66</v>
      </c>
      <c r="E57" s="26">
        <v>5151.7309999999998</v>
      </c>
      <c r="F57" s="43">
        <f t="shared" si="3"/>
        <v>1133.3808199999999</v>
      </c>
      <c r="G57" s="29">
        <f t="shared" si="0"/>
        <v>6285.1118200000001</v>
      </c>
      <c r="H57" s="25">
        <v>0.35</v>
      </c>
      <c r="I57" s="45">
        <f t="shared" si="1"/>
        <v>3348.6251499999998</v>
      </c>
      <c r="J57" s="45">
        <f t="shared" si="4"/>
        <v>736.69753300000002</v>
      </c>
      <c r="K57" s="46">
        <f t="shared" si="2"/>
        <v>4085.3226829999999</v>
      </c>
    </row>
    <row r="58" spans="1:11" ht="24" customHeight="1">
      <c r="A58" s="76">
        <v>44</v>
      </c>
      <c r="B58" s="78" t="s">
        <v>65</v>
      </c>
      <c r="C58" s="83">
        <v>111009</v>
      </c>
      <c r="D58" s="63" t="s">
        <v>67</v>
      </c>
      <c r="E58" s="26">
        <v>4597.0720000000001</v>
      </c>
      <c r="F58" s="43">
        <f t="shared" si="3"/>
        <v>1011.3558400000001</v>
      </c>
      <c r="G58" s="29">
        <f t="shared" si="0"/>
        <v>5608.4278400000003</v>
      </c>
      <c r="H58" s="25">
        <v>0.35</v>
      </c>
      <c r="I58" s="45">
        <f t="shared" si="1"/>
        <v>2988.0968000000003</v>
      </c>
      <c r="J58" s="45">
        <f t="shared" si="4"/>
        <v>657.38129600000002</v>
      </c>
      <c r="K58" s="46">
        <f t="shared" si="2"/>
        <v>3645.4780960000003</v>
      </c>
    </row>
    <row r="59" spans="1:11" ht="24" customHeight="1">
      <c r="A59" s="76">
        <v>45</v>
      </c>
      <c r="B59" s="78" t="s">
        <v>68</v>
      </c>
      <c r="C59" s="83">
        <v>112003</v>
      </c>
      <c r="D59" s="63" t="s">
        <v>69</v>
      </c>
      <c r="E59" s="58">
        <v>8550</v>
      </c>
      <c r="F59" s="43">
        <f t="shared" si="3"/>
        <v>1881</v>
      </c>
      <c r="G59" s="29">
        <f t="shared" si="0"/>
        <v>10431</v>
      </c>
      <c r="H59" s="25">
        <v>0.35</v>
      </c>
      <c r="I59" s="45">
        <f t="shared" si="1"/>
        <v>5557.5</v>
      </c>
      <c r="J59" s="45">
        <f t="shared" si="4"/>
        <v>1222.6500000000001</v>
      </c>
      <c r="K59" s="46">
        <f t="shared" si="2"/>
        <v>6780.15</v>
      </c>
    </row>
    <row r="60" spans="1:11" ht="24" customHeight="1">
      <c r="A60" s="76">
        <v>46</v>
      </c>
      <c r="B60" s="78" t="s">
        <v>68</v>
      </c>
      <c r="C60" s="83">
        <v>112006</v>
      </c>
      <c r="D60" s="63" t="s">
        <v>70</v>
      </c>
      <c r="E60" s="58">
        <v>9156</v>
      </c>
      <c r="F60" s="43">
        <f t="shared" si="3"/>
        <v>2014.32</v>
      </c>
      <c r="G60" s="29">
        <f t="shared" si="0"/>
        <v>11170.32</v>
      </c>
      <c r="H60" s="25">
        <v>0.35</v>
      </c>
      <c r="I60" s="45">
        <f t="shared" si="1"/>
        <v>5951.4000000000005</v>
      </c>
      <c r="J60" s="45">
        <f t="shared" si="4"/>
        <v>1309.3080000000002</v>
      </c>
      <c r="K60" s="46">
        <f t="shared" si="2"/>
        <v>7260.7080000000005</v>
      </c>
    </row>
    <row r="61" spans="1:11" ht="24" customHeight="1">
      <c r="A61" s="76">
        <v>47</v>
      </c>
      <c r="B61" s="78" t="s">
        <v>71</v>
      </c>
      <c r="C61" s="83">
        <v>112004</v>
      </c>
      <c r="D61" s="63" t="s">
        <v>72</v>
      </c>
      <c r="E61" s="58">
        <v>3700</v>
      </c>
      <c r="F61" s="43">
        <f t="shared" si="3"/>
        <v>814</v>
      </c>
      <c r="G61" s="29">
        <f t="shared" si="0"/>
        <v>4514</v>
      </c>
      <c r="H61" s="25">
        <v>0.35</v>
      </c>
      <c r="I61" s="45">
        <f t="shared" si="1"/>
        <v>2405</v>
      </c>
      <c r="J61" s="45">
        <f t="shared" si="4"/>
        <v>529.1</v>
      </c>
      <c r="K61" s="46">
        <f t="shared" si="2"/>
        <v>2934.1</v>
      </c>
    </row>
    <row r="62" spans="1:11" ht="27.75" customHeight="1">
      <c r="A62" s="76">
        <v>48</v>
      </c>
      <c r="B62" s="78" t="s">
        <v>73</v>
      </c>
      <c r="C62" s="83">
        <v>111107</v>
      </c>
      <c r="D62" s="63" t="s">
        <v>74</v>
      </c>
      <c r="E62" s="26">
        <v>2688.125</v>
      </c>
      <c r="F62" s="43">
        <f t="shared" si="3"/>
        <v>591.38750000000005</v>
      </c>
      <c r="G62" s="29">
        <f t="shared" si="0"/>
        <v>3279.5124999999998</v>
      </c>
      <c r="H62" s="25">
        <v>0.35</v>
      </c>
      <c r="I62" s="45">
        <f t="shared" si="1"/>
        <v>1747.28125</v>
      </c>
      <c r="J62" s="45">
        <f t="shared" si="4"/>
        <v>384.40187500000002</v>
      </c>
      <c r="K62" s="46">
        <f t="shared" si="2"/>
        <v>2131.683125</v>
      </c>
    </row>
    <row r="63" spans="1:11" ht="27" customHeight="1">
      <c r="A63" s="76">
        <v>49</v>
      </c>
      <c r="B63" s="78" t="s">
        <v>73</v>
      </c>
      <c r="C63" s="83">
        <v>111007</v>
      </c>
      <c r="D63" s="63" t="s">
        <v>75</v>
      </c>
      <c r="E63" s="26">
        <v>2280.8389999999999</v>
      </c>
      <c r="F63" s="43">
        <f t="shared" si="3"/>
        <v>501.78458000000001</v>
      </c>
      <c r="G63" s="29">
        <f t="shared" si="0"/>
        <v>2782.6235799999999</v>
      </c>
      <c r="H63" s="25">
        <v>0.35</v>
      </c>
      <c r="I63" s="45">
        <f t="shared" si="1"/>
        <v>1482.5453500000001</v>
      </c>
      <c r="J63" s="45">
        <f t="shared" si="4"/>
        <v>326.15997700000003</v>
      </c>
      <c r="K63" s="46">
        <f t="shared" si="2"/>
        <v>1808.7053270000001</v>
      </c>
    </row>
    <row r="64" spans="1:11" ht="27" customHeight="1">
      <c r="A64" s="76">
        <v>50</v>
      </c>
      <c r="B64" s="78" t="s">
        <v>73</v>
      </c>
      <c r="C64" s="83">
        <v>113103</v>
      </c>
      <c r="D64" s="63" t="s">
        <v>76</v>
      </c>
      <c r="E64" s="26">
        <v>12700</v>
      </c>
      <c r="F64" s="43">
        <f t="shared" si="3"/>
        <v>2794</v>
      </c>
      <c r="G64" s="29">
        <f t="shared" si="0"/>
        <v>15494</v>
      </c>
      <c r="H64" s="25">
        <v>0.35</v>
      </c>
      <c r="I64" s="45">
        <f t="shared" si="1"/>
        <v>8255</v>
      </c>
      <c r="J64" s="45">
        <f t="shared" si="4"/>
        <v>1816.1</v>
      </c>
      <c r="K64" s="46">
        <f t="shared" si="2"/>
        <v>10071.1</v>
      </c>
    </row>
    <row r="65" spans="1:11" ht="27" customHeight="1">
      <c r="A65" s="76">
        <v>51</v>
      </c>
      <c r="B65" s="78" t="s">
        <v>73</v>
      </c>
      <c r="C65" s="83">
        <v>113003</v>
      </c>
      <c r="D65" s="63" t="s">
        <v>77</v>
      </c>
      <c r="E65" s="26">
        <v>12000</v>
      </c>
      <c r="F65" s="43">
        <f t="shared" si="3"/>
        <v>2640</v>
      </c>
      <c r="G65" s="29">
        <f t="shared" si="0"/>
        <v>14640</v>
      </c>
      <c r="H65" s="25">
        <v>0.35</v>
      </c>
      <c r="I65" s="45">
        <f t="shared" si="1"/>
        <v>7800</v>
      </c>
      <c r="J65" s="45">
        <f t="shared" si="4"/>
        <v>1716</v>
      </c>
      <c r="K65" s="46">
        <f t="shared" si="2"/>
        <v>9516</v>
      </c>
    </row>
    <row r="66" spans="1:11" ht="27" customHeight="1">
      <c r="A66" s="76">
        <v>52</v>
      </c>
      <c r="B66" s="78" t="s">
        <v>73</v>
      </c>
      <c r="C66" s="83">
        <v>113104</v>
      </c>
      <c r="D66" s="63" t="s">
        <v>78</v>
      </c>
      <c r="E66" s="26">
        <v>14580</v>
      </c>
      <c r="F66" s="43">
        <f t="shared" si="3"/>
        <v>3207.6</v>
      </c>
      <c r="G66" s="29">
        <f t="shared" si="0"/>
        <v>17787.599999999999</v>
      </c>
      <c r="H66" s="25">
        <v>0.35</v>
      </c>
      <c r="I66" s="45">
        <f t="shared" si="1"/>
        <v>9477</v>
      </c>
      <c r="J66" s="45">
        <f t="shared" si="4"/>
        <v>2084.94</v>
      </c>
      <c r="K66" s="46">
        <f t="shared" si="2"/>
        <v>11561.94</v>
      </c>
    </row>
    <row r="67" spans="1:11" ht="27" customHeight="1">
      <c r="A67" s="76">
        <v>53</v>
      </c>
      <c r="B67" s="78" t="s">
        <v>73</v>
      </c>
      <c r="C67" s="83">
        <v>113004</v>
      </c>
      <c r="D67" s="63" t="s">
        <v>79</v>
      </c>
      <c r="E67" s="26">
        <v>13900</v>
      </c>
      <c r="F67" s="43">
        <f t="shared" si="3"/>
        <v>3058</v>
      </c>
      <c r="G67" s="29">
        <f t="shared" si="0"/>
        <v>16958</v>
      </c>
      <c r="H67" s="25">
        <v>0.35</v>
      </c>
      <c r="I67" s="45">
        <f t="shared" si="1"/>
        <v>9035</v>
      </c>
      <c r="J67" s="45">
        <f t="shared" si="4"/>
        <v>1987.7</v>
      </c>
      <c r="K67" s="46">
        <f t="shared" si="2"/>
        <v>11022.7</v>
      </c>
    </row>
    <row r="68" spans="1:11" ht="27" customHeight="1">
      <c r="A68" s="76">
        <v>54</v>
      </c>
      <c r="B68" s="80" t="s">
        <v>80</v>
      </c>
      <c r="C68" s="84" t="s">
        <v>81</v>
      </c>
      <c r="D68" s="64" t="s">
        <v>82</v>
      </c>
      <c r="E68" s="26">
        <v>13009.332</v>
      </c>
      <c r="F68" s="43">
        <f t="shared" si="3"/>
        <v>2862.0530400000002</v>
      </c>
      <c r="G68" s="29">
        <f t="shared" si="0"/>
        <v>15871.385040000001</v>
      </c>
      <c r="H68" s="25">
        <v>0.35</v>
      </c>
      <c r="I68" s="45">
        <f t="shared" si="1"/>
        <v>8456.0658000000003</v>
      </c>
      <c r="J68" s="45">
        <f t="shared" si="4"/>
        <v>1860.334476</v>
      </c>
      <c r="K68" s="46">
        <f t="shared" si="2"/>
        <v>10316.400276</v>
      </c>
    </row>
    <row r="69" spans="1:11" ht="27" customHeight="1">
      <c r="A69" s="76">
        <v>55</v>
      </c>
      <c r="B69" s="80" t="s">
        <v>80</v>
      </c>
      <c r="C69" s="84" t="s">
        <v>83</v>
      </c>
      <c r="D69" s="64" t="s">
        <v>84</v>
      </c>
      <c r="E69" s="26">
        <v>13765.668</v>
      </c>
      <c r="F69" s="43">
        <f t="shared" si="3"/>
        <v>3028.4469599999998</v>
      </c>
      <c r="G69" s="29">
        <f t="shared" si="0"/>
        <v>16794.114959999999</v>
      </c>
      <c r="H69" s="25">
        <v>0.35</v>
      </c>
      <c r="I69" s="45">
        <f t="shared" si="1"/>
        <v>8947.6841999999997</v>
      </c>
      <c r="J69" s="45">
        <f t="shared" si="4"/>
        <v>1968.4905240000001</v>
      </c>
      <c r="K69" s="46">
        <f t="shared" si="2"/>
        <v>10916.174724</v>
      </c>
    </row>
    <row r="70" spans="1:11" ht="27" customHeight="1">
      <c r="A70" s="76">
        <v>56</v>
      </c>
      <c r="B70" s="80" t="s">
        <v>80</v>
      </c>
      <c r="C70" s="84">
        <v>111015</v>
      </c>
      <c r="D70" s="64" t="s">
        <v>85</v>
      </c>
      <c r="E70" s="26">
        <v>11985.970499999999</v>
      </c>
      <c r="F70" s="43">
        <f t="shared" si="3"/>
        <v>2636.9135099999999</v>
      </c>
      <c r="G70" s="29">
        <f t="shared" si="0"/>
        <v>14622.88401</v>
      </c>
      <c r="H70" s="25">
        <v>0.35</v>
      </c>
      <c r="I70" s="45">
        <f t="shared" si="1"/>
        <v>7790.8808250000002</v>
      </c>
      <c r="J70" s="45">
        <f t="shared" si="4"/>
        <v>1713.9937815000001</v>
      </c>
      <c r="K70" s="46">
        <f t="shared" si="2"/>
        <v>9504.8746064999996</v>
      </c>
    </row>
    <row r="71" spans="1:11" ht="27" customHeight="1">
      <c r="A71" s="76">
        <v>57</v>
      </c>
      <c r="B71" s="80" t="s">
        <v>80</v>
      </c>
      <c r="C71" s="84">
        <v>112008</v>
      </c>
      <c r="D71" s="64" t="s">
        <v>86</v>
      </c>
      <c r="E71" s="26">
        <v>21866.25</v>
      </c>
      <c r="F71" s="43">
        <f t="shared" si="3"/>
        <v>4810.5749999999998</v>
      </c>
      <c r="G71" s="29">
        <f t="shared" si="0"/>
        <v>26676.825000000001</v>
      </c>
      <c r="H71" s="25">
        <v>0.35</v>
      </c>
      <c r="I71" s="45">
        <f t="shared" si="1"/>
        <v>14213.0625</v>
      </c>
      <c r="J71" s="45">
        <f t="shared" si="4"/>
        <v>3126.8737500000002</v>
      </c>
      <c r="K71" s="46">
        <f t="shared" si="2"/>
        <v>17339.936249999999</v>
      </c>
    </row>
    <row r="72" spans="1:11" ht="27" customHeight="1">
      <c r="A72" s="76">
        <v>58</v>
      </c>
      <c r="B72" s="80" t="s">
        <v>80</v>
      </c>
      <c r="C72" s="84">
        <v>112108</v>
      </c>
      <c r="D72" s="64" t="s">
        <v>87</v>
      </c>
      <c r="E72" s="26">
        <v>22461.285000000003</v>
      </c>
      <c r="F72" s="43">
        <f t="shared" si="3"/>
        <v>4941.4827000000005</v>
      </c>
      <c r="G72" s="29">
        <f t="shared" si="0"/>
        <v>27402.767700000004</v>
      </c>
      <c r="H72" s="25">
        <v>0.35</v>
      </c>
      <c r="I72" s="45">
        <f t="shared" si="1"/>
        <v>14599.835250000002</v>
      </c>
      <c r="J72" s="45">
        <f t="shared" si="4"/>
        <v>3211.9637550000002</v>
      </c>
      <c r="K72" s="46">
        <f t="shared" si="2"/>
        <v>17811.799005000001</v>
      </c>
    </row>
    <row r="73" spans="1:11" ht="27" customHeight="1">
      <c r="A73" s="76">
        <v>59</v>
      </c>
      <c r="B73" s="80" t="s">
        <v>80</v>
      </c>
      <c r="C73" s="84">
        <v>113006</v>
      </c>
      <c r="D73" s="64" t="s">
        <v>88</v>
      </c>
      <c r="E73" s="26">
        <v>36443.756999999998</v>
      </c>
      <c r="F73" s="43">
        <f t="shared" si="3"/>
        <v>8017.6265399999993</v>
      </c>
      <c r="G73" s="29">
        <f t="shared" si="0"/>
        <v>44461.383539999995</v>
      </c>
      <c r="H73" s="25">
        <v>0.35</v>
      </c>
      <c r="I73" s="45">
        <f t="shared" si="1"/>
        <v>23688.442049999998</v>
      </c>
      <c r="J73" s="45">
        <f t="shared" si="4"/>
        <v>5211.4572509999998</v>
      </c>
      <c r="K73" s="46">
        <f t="shared" si="2"/>
        <v>28899.899300999998</v>
      </c>
    </row>
    <row r="74" spans="1:11" ht="27" customHeight="1">
      <c r="A74" s="76">
        <v>60</v>
      </c>
      <c r="B74" s="80" t="s">
        <v>80</v>
      </c>
      <c r="C74" s="84">
        <v>113106</v>
      </c>
      <c r="D74" s="64" t="s">
        <v>89</v>
      </c>
      <c r="E74" s="26">
        <v>37187.493000000002</v>
      </c>
      <c r="F74" s="43">
        <f t="shared" si="3"/>
        <v>8181.2484600000007</v>
      </c>
      <c r="G74" s="29">
        <f t="shared" si="0"/>
        <v>45368.741460000005</v>
      </c>
      <c r="H74" s="25">
        <v>0.35</v>
      </c>
      <c r="I74" s="45">
        <f t="shared" si="1"/>
        <v>24171.870450000002</v>
      </c>
      <c r="J74" s="45">
        <f t="shared" si="4"/>
        <v>5317.8114990000004</v>
      </c>
      <c r="K74" s="46">
        <f t="shared" si="2"/>
        <v>29489.681949000002</v>
      </c>
    </row>
    <row r="75" spans="1:11" ht="27" customHeight="1">
      <c r="A75" s="76">
        <v>61</v>
      </c>
      <c r="B75" s="80" t="s">
        <v>80</v>
      </c>
      <c r="C75" s="84" t="s">
        <v>90</v>
      </c>
      <c r="D75" s="64" t="s">
        <v>91</v>
      </c>
      <c r="E75" s="26">
        <v>45368.756999999998</v>
      </c>
      <c r="F75" s="43">
        <f t="shared" si="3"/>
        <v>9981.1265399999993</v>
      </c>
      <c r="G75" s="29">
        <f t="shared" si="0"/>
        <v>55349.883539999995</v>
      </c>
      <c r="H75" s="25">
        <v>0.35</v>
      </c>
      <c r="I75" s="45">
        <f t="shared" si="1"/>
        <v>29489.692049999998</v>
      </c>
      <c r="J75" s="45">
        <f t="shared" si="4"/>
        <v>6487.7322509999995</v>
      </c>
      <c r="K75" s="46">
        <f t="shared" si="2"/>
        <v>35977.424300999999</v>
      </c>
    </row>
    <row r="76" spans="1:11" ht="27" customHeight="1">
      <c r="A76" s="76">
        <v>62</v>
      </c>
      <c r="B76" s="80" t="s">
        <v>80</v>
      </c>
      <c r="C76" s="84">
        <v>114107</v>
      </c>
      <c r="D76" s="64" t="s">
        <v>92</v>
      </c>
      <c r="E76" s="26">
        <v>46112.494050000001</v>
      </c>
      <c r="F76" s="43">
        <f t="shared" si="3"/>
        <v>10144.748691000001</v>
      </c>
      <c r="G76" s="29">
        <f t="shared" si="0"/>
        <v>56257.242741000002</v>
      </c>
      <c r="H76" s="25">
        <v>0.35</v>
      </c>
      <c r="I76" s="45">
        <f t="shared" si="1"/>
        <v>29973.1211325</v>
      </c>
      <c r="J76" s="45">
        <f t="shared" si="4"/>
        <v>6594.0866491500001</v>
      </c>
      <c r="K76" s="46">
        <f t="shared" si="2"/>
        <v>36567.207781650002</v>
      </c>
    </row>
    <row r="77" spans="1:11" ht="27" customHeight="1">
      <c r="A77" s="76">
        <v>63</v>
      </c>
      <c r="B77" s="80" t="s">
        <v>80</v>
      </c>
      <c r="C77" s="84" t="s">
        <v>93</v>
      </c>
      <c r="D77" s="64" t="s">
        <v>94</v>
      </c>
      <c r="E77" s="26">
        <v>46112.494050000001</v>
      </c>
      <c r="F77" s="43">
        <f t="shared" si="3"/>
        <v>10144.748691000001</v>
      </c>
      <c r="G77" s="29">
        <f t="shared" si="0"/>
        <v>56257.242741000002</v>
      </c>
      <c r="H77" s="25">
        <v>0.35</v>
      </c>
      <c r="I77" s="45">
        <f t="shared" si="1"/>
        <v>29973.1211325</v>
      </c>
      <c r="J77" s="45">
        <f t="shared" si="4"/>
        <v>6594.0866491500001</v>
      </c>
      <c r="K77" s="46">
        <f t="shared" si="2"/>
        <v>36567.207781650002</v>
      </c>
    </row>
    <row r="78" spans="1:11" ht="27" customHeight="1">
      <c r="A78" s="76">
        <v>64</v>
      </c>
      <c r="B78" s="80" t="s">
        <v>80</v>
      </c>
      <c r="C78" s="84" t="s">
        <v>95</v>
      </c>
      <c r="D78" s="64" t="s">
        <v>96</v>
      </c>
      <c r="E78" s="26">
        <v>46856.25</v>
      </c>
      <c r="F78" s="43">
        <f t="shared" si="3"/>
        <v>10308.375</v>
      </c>
      <c r="G78" s="29">
        <f t="shared" si="0"/>
        <v>57164.625</v>
      </c>
      <c r="H78" s="25">
        <v>0.35</v>
      </c>
      <c r="I78" s="45">
        <f t="shared" si="1"/>
        <v>30456.5625</v>
      </c>
      <c r="J78" s="45">
        <f t="shared" si="4"/>
        <v>6700.4437500000004</v>
      </c>
      <c r="K78" s="46">
        <f t="shared" si="2"/>
        <v>37157.006249999999</v>
      </c>
    </row>
    <row r="79" spans="1:11" ht="27" customHeight="1">
      <c r="A79" s="76">
        <v>65</v>
      </c>
      <c r="B79" s="80" t="s">
        <v>80</v>
      </c>
      <c r="C79" s="84" t="s">
        <v>97</v>
      </c>
      <c r="D79" s="64" t="s">
        <v>98</v>
      </c>
      <c r="E79" s="26">
        <v>5357.8874160000005</v>
      </c>
      <c r="F79" s="43">
        <f t="shared" ref="F79:F142" si="5">E79*0.22</f>
        <v>1178.7352315200001</v>
      </c>
      <c r="G79" s="29">
        <f t="shared" ref="G79:G142" si="6">E79+F79</f>
        <v>6536.6226475200001</v>
      </c>
      <c r="H79" s="25">
        <v>0.35</v>
      </c>
      <c r="I79" s="45">
        <f t="shared" ref="I79:I142" si="7">E79*(1-H79)</f>
        <v>3482.6268204000003</v>
      </c>
      <c r="J79" s="45">
        <f t="shared" ref="J79:J142" si="8">I79*0.22</f>
        <v>766.17790048800009</v>
      </c>
      <c r="K79" s="46">
        <f t="shared" ref="K79:K142" si="9">I79+J79</f>
        <v>4248.8047208880007</v>
      </c>
    </row>
    <row r="80" spans="1:11" ht="27" customHeight="1">
      <c r="A80" s="76">
        <v>66</v>
      </c>
      <c r="B80" s="80" t="s">
        <v>80</v>
      </c>
      <c r="C80" s="84">
        <v>111116</v>
      </c>
      <c r="D80" s="64" t="s">
        <v>99</v>
      </c>
      <c r="E80" s="26">
        <v>6004.3424805000004</v>
      </c>
      <c r="F80" s="43">
        <f t="shared" si="5"/>
        <v>1320.9553457100001</v>
      </c>
      <c r="G80" s="29">
        <f t="shared" si="6"/>
        <v>7325.2978262100005</v>
      </c>
      <c r="H80" s="25">
        <v>0.35</v>
      </c>
      <c r="I80" s="45">
        <f t="shared" si="7"/>
        <v>3902.8226123250006</v>
      </c>
      <c r="J80" s="45">
        <f t="shared" si="8"/>
        <v>858.62097471150014</v>
      </c>
      <c r="K80" s="46">
        <f t="shared" si="9"/>
        <v>4761.4435870365005</v>
      </c>
    </row>
    <row r="81" spans="1:11" ht="27" customHeight="1">
      <c r="A81" s="76">
        <v>67</v>
      </c>
      <c r="B81" s="80" t="s">
        <v>80</v>
      </c>
      <c r="C81" s="84">
        <v>111017</v>
      </c>
      <c r="D81" s="64" t="s">
        <v>100</v>
      </c>
      <c r="E81" s="26">
        <v>5370.11895</v>
      </c>
      <c r="F81" s="43">
        <f t="shared" si="5"/>
        <v>1181.4261690000001</v>
      </c>
      <c r="G81" s="29">
        <f t="shared" si="6"/>
        <v>6551.5451190000003</v>
      </c>
      <c r="H81" s="25">
        <v>0.35</v>
      </c>
      <c r="I81" s="45">
        <f t="shared" si="7"/>
        <v>3490.5773174999999</v>
      </c>
      <c r="J81" s="45">
        <f t="shared" si="8"/>
        <v>767.92700984999999</v>
      </c>
      <c r="K81" s="46">
        <f t="shared" si="9"/>
        <v>4258.5043273499996</v>
      </c>
    </row>
    <row r="82" spans="1:11" ht="27" customHeight="1">
      <c r="A82" s="76">
        <v>68</v>
      </c>
      <c r="B82" s="80" t="s">
        <v>80</v>
      </c>
      <c r="C82" s="84" t="s">
        <v>101</v>
      </c>
      <c r="D82" s="64" t="s">
        <v>102</v>
      </c>
      <c r="E82" s="26">
        <v>9680.2156500000019</v>
      </c>
      <c r="F82" s="43">
        <f t="shared" si="5"/>
        <v>2129.6474430000003</v>
      </c>
      <c r="G82" s="29">
        <f t="shared" si="6"/>
        <v>11809.863093000002</v>
      </c>
      <c r="H82" s="25">
        <v>0.35</v>
      </c>
      <c r="I82" s="45">
        <f t="shared" si="7"/>
        <v>6292.1401725000014</v>
      </c>
      <c r="J82" s="45">
        <f t="shared" si="8"/>
        <v>1384.2708379500002</v>
      </c>
      <c r="K82" s="46">
        <f t="shared" si="9"/>
        <v>7676.4110104500014</v>
      </c>
    </row>
    <row r="83" spans="1:11" ht="27" customHeight="1">
      <c r="A83" s="76">
        <v>69</v>
      </c>
      <c r="B83" s="80" t="s">
        <v>80</v>
      </c>
      <c r="C83" s="84" t="s">
        <v>103</v>
      </c>
      <c r="D83" s="64" t="s">
        <v>104</v>
      </c>
      <c r="E83" s="26">
        <v>10171.0875</v>
      </c>
      <c r="F83" s="43">
        <f t="shared" si="5"/>
        <v>2237.6392499999997</v>
      </c>
      <c r="G83" s="29">
        <f t="shared" si="6"/>
        <v>12408.72675</v>
      </c>
      <c r="H83" s="25">
        <v>0.35</v>
      </c>
      <c r="I83" s="45">
        <f t="shared" si="7"/>
        <v>6611.2068749999999</v>
      </c>
      <c r="J83" s="45">
        <f t="shared" si="8"/>
        <v>1454.4655124999999</v>
      </c>
      <c r="K83" s="46">
        <f t="shared" si="9"/>
        <v>8065.6723874999998</v>
      </c>
    </row>
    <row r="84" spans="1:11" ht="27" customHeight="1">
      <c r="A84" s="76">
        <v>70</v>
      </c>
      <c r="B84" s="80" t="s">
        <v>80</v>
      </c>
      <c r="C84" s="84" t="s">
        <v>105</v>
      </c>
      <c r="D84" s="64" t="s">
        <v>106</v>
      </c>
      <c r="E84" s="26">
        <v>14047.194000000001</v>
      </c>
      <c r="F84" s="43">
        <f t="shared" si="5"/>
        <v>3090.3826800000002</v>
      </c>
      <c r="G84" s="29">
        <f t="shared" si="6"/>
        <v>17137.576680000002</v>
      </c>
      <c r="H84" s="25">
        <v>0.35</v>
      </c>
      <c r="I84" s="45">
        <f t="shared" si="7"/>
        <v>9130.6761000000006</v>
      </c>
      <c r="J84" s="45">
        <f t="shared" si="8"/>
        <v>2008.7487420000002</v>
      </c>
      <c r="K84" s="46">
        <f t="shared" si="9"/>
        <v>11139.424842</v>
      </c>
    </row>
    <row r="85" spans="1:11" ht="27" customHeight="1">
      <c r="A85" s="76">
        <v>71</v>
      </c>
      <c r="B85" s="80" t="s">
        <v>80</v>
      </c>
      <c r="C85" s="84" t="s">
        <v>107</v>
      </c>
      <c r="D85" s="64" t="s">
        <v>108</v>
      </c>
      <c r="E85" s="26">
        <v>15079.68</v>
      </c>
      <c r="F85" s="43">
        <f t="shared" si="5"/>
        <v>3317.5296000000003</v>
      </c>
      <c r="G85" s="29">
        <f t="shared" si="6"/>
        <v>18397.209600000002</v>
      </c>
      <c r="H85" s="25">
        <v>0.35</v>
      </c>
      <c r="I85" s="45">
        <f t="shared" si="7"/>
        <v>9801.7920000000013</v>
      </c>
      <c r="J85" s="45">
        <f t="shared" si="8"/>
        <v>2156.3942400000001</v>
      </c>
      <c r="K85" s="46">
        <f t="shared" si="9"/>
        <v>11958.186240000001</v>
      </c>
    </row>
    <row r="86" spans="1:11" ht="27" customHeight="1">
      <c r="A86" s="76">
        <v>72</v>
      </c>
      <c r="B86" s="80" t="s">
        <v>80</v>
      </c>
      <c r="C86" s="84" t="s">
        <v>109</v>
      </c>
      <c r="D86" s="64" t="s">
        <v>110</v>
      </c>
      <c r="E86" s="26">
        <v>18816.861000000001</v>
      </c>
      <c r="F86" s="43">
        <f t="shared" si="5"/>
        <v>4139.7094200000001</v>
      </c>
      <c r="G86" s="29">
        <f t="shared" si="6"/>
        <v>22956.57042</v>
      </c>
      <c r="H86" s="25">
        <v>0.35</v>
      </c>
      <c r="I86" s="45">
        <f t="shared" si="7"/>
        <v>12230.959650000001</v>
      </c>
      <c r="J86" s="45">
        <f t="shared" si="8"/>
        <v>2690.811123</v>
      </c>
      <c r="K86" s="46">
        <f t="shared" si="9"/>
        <v>14921.770773</v>
      </c>
    </row>
    <row r="87" spans="1:11" ht="27" customHeight="1">
      <c r="A87" s="76">
        <v>73</v>
      </c>
      <c r="B87" s="80" t="s">
        <v>80</v>
      </c>
      <c r="C87" s="84" t="s">
        <v>111</v>
      </c>
      <c r="D87" s="64" t="s">
        <v>112</v>
      </c>
      <c r="E87" s="26">
        <v>19635</v>
      </c>
      <c r="F87" s="43">
        <f t="shared" si="5"/>
        <v>4319.7</v>
      </c>
      <c r="G87" s="29">
        <f t="shared" si="6"/>
        <v>23954.7</v>
      </c>
      <c r="H87" s="25">
        <v>0.35</v>
      </c>
      <c r="I87" s="45">
        <f t="shared" si="7"/>
        <v>12762.75</v>
      </c>
      <c r="J87" s="45">
        <f t="shared" si="8"/>
        <v>2807.8049999999998</v>
      </c>
      <c r="K87" s="46">
        <f t="shared" si="9"/>
        <v>15570.555</v>
      </c>
    </row>
    <row r="88" spans="1:11" ht="27" customHeight="1">
      <c r="A88" s="76">
        <v>74</v>
      </c>
      <c r="B88" s="80" t="s">
        <v>80</v>
      </c>
      <c r="C88" s="84" t="s">
        <v>113</v>
      </c>
      <c r="D88" s="64" t="s">
        <v>114</v>
      </c>
      <c r="E88" s="26">
        <v>17998.764000000003</v>
      </c>
      <c r="F88" s="43">
        <f t="shared" si="5"/>
        <v>3959.7280800000008</v>
      </c>
      <c r="G88" s="29">
        <f t="shared" si="6"/>
        <v>21958.492080000004</v>
      </c>
      <c r="H88" s="25">
        <v>0.35</v>
      </c>
      <c r="I88" s="45">
        <f t="shared" si="7"/>
        <v>11699.196600000003</v>
      </c>
      <c r="J88" s="45">
        <f t="shared" si="8"/>
        <v>2573.8232520000006</v>
      </c>
      <c r="K88" s="46">
        <f t="shared" si="9"/>
        <v>14273.019852000003</v>
      </c>
    </row>
    <row r="89" spans="1:11" ht="27" customHeight="1">
      <c r="A89" s="76">
        <v>75</v>
      </c>
      <c r="B89" s="80" t="s">
        <v>80</v>
      </c>
      <c r="C89" s="84" t="s">
        <v>115</v>
      </c>
      <c r="D89" s="64" t="s">
        <v>116</v>
      </c>
      <c r="E89" s="26">
        <v>18816.861000000001</v>
      </c>
      <c r="F89" s="43">
        <f t="shared" si="5"/>
        <v>4139.7094200000001</v>
      </c>
      <c r="G89" s="29">
        <f t="shared" si="6"/>
        <v>22956.57042</v>
      </c>
      <c r="H89" s="25">
        <v>0.35</v>
      </c>
      <c r="I89" s="45">
        <f t="shared" si="7"/>
        <v>12230.959650000001</v>
      </c>
      <c r="J89" s="45">
        <f t="shared" si="8"/>
        <v>2690.811123</v>
      </c>
      <c r="K89" s="46">
        <f t="shared" si="9"/>
        <v>14921.770773</v>
      </c>
    </row>
    <row r="90" spans="1:11" ht="27" customHeight="1">
      <c r="A90" s="76">
        <v>76</v>
      </c>
      <c r="B90" s="80" t="s">
        <v>80</v>
      </c>
      <c r="C90" s="84" t="s">
        <v>117</v>
      </c>
      <c r="D90" s="64" t="s">
        <v>118</v>
      </c>
      <c r="E90" s="26">
        <v>18259.332000000002</v>
      </c>
      <c r="F90" s="43">
        <f t="shared" si="5"/>
        <v>4017.0530400000007</v>
      </c>
      <c r="G90" s="29">
        <f t="shared" si="6"/>
        <v>22276.385040000001</v>
      </c>
      <c r="H90" s="25">
        <v>0.35</v>
      </c>
      <c r="I90" s="45">
        <f t="shared" si="7"/>
        <v>11868.565800000002</v>
      </c>
      <c r="J90" s="45">
        <f t="shared" si="8"/>
        <v>2611.0844760000004</v>
      </c>
      <c r="K90" s="46">
        <f t="shared" si="9"/>
        <v>14479.650276000002</v>
      </c>
    </row>
    <row r="91" spans="1:11" ht="27" customHeight="1">
      <c r="A91" s="76">
        <v>77</v>
      </c>
      <c r="B91" s="80" t="s">
        <v>80</v>
      </c>
      <c r="C91" s="84" t="s">
        <v>119</v>
      </c>
      <c r="D91" s="64" t="s">
        <v>120</v>
      </c>
      <c r="E91" s="26">
        <v>19015.668000000001</v>
      </c>
      <c r="F91" s="43">
        <f t="shared" si="5"/>
        <v>4183.4469600000002</v>
      </c>
      <c r="G91" s="29">
        <f t="shared" si="6"/>
        <v>23199.114960000003</v>
      </c>
      <c r="H91" s="25">
        <v>0.35</v>
      </c>
      <c r="I91" s="45">
        <f t="shared" si="7"/>
        <v>12360.184200000002</v>
      </c>
      <c r="J91" s="45">
        <f t="shared" si="8"/>
        <v>2719.2405240000003</v>
      </c>
      <c r="K91" s="46">
        <f t="shared" si="9"/>
        <v>15079.424724000002</v>
      </c>
    </row>
    <row r="92" spans="1:11" ht="27" customHeight="1">
      <c r="A92" s="76">
        <v>78</v>
      </c>
      <c r="B92" s="80" t="s">
        <v>80</v>
      </c>
      <c r="C92" s="84" t="s">
        <v>121</v>
      </c>
      <c r="D92" s="64" t="s">
        <v>122</v>
      </c>
      <c r="E92" s="26">
        <v>27116.25</v>
      </c>
      <c r="F92" s="43">
        <f t="shared" si="5"/>
        <v>5965.5749999999998</v>
      </c>
      <c r="G92" s="29">
        <f t="shared" si="6"/>
        <v>33081.824999999997</v>
      </c>
      <c r="H92" s="25">
        <v>0.35</v>
      </c>
      <c r="I92" s="45">
        <f t="shared" si="7"/>
        <v>17625.5625</v>
      </c>
      <c r="J92" s="45">
        <f t="shared" si="8"/>
        <v>3877.6237500000002</v>
      </c>
      <c r="K92" s="46">
        <f t="shared" si="9"/>
        <v>21503.186249999999</v>
      </c>
    </row>
    <row r="93" spans="1:11" ht="27" customHeight="1">
      <c r="A93" s="76">
        <v>79</v>
      </c>
      <c r="B93" s="80" t="s">
        <v>80</v>
      </c>
      <c r="C93" s="84" t="s">
        <v>123</v>
      </c>
      <c r="D93" s="64" t="s">
        <v>124</v>
      </c>
      <c r="E93" s="26">
        <v>27711.285000000003</v>
      </c>
      <c r="F93" s="43">
        <f t="shared" si="5"/>
        <v>6096.4827000000005</v>
      </c>
      <c r="G93" s="29">
        <f t="shared" si="6"/>
        <v>33807.767700000004</v>
      </c>
      <c r="H93" s="25">
        <v>0.35</v>
      </c>
      <c r="I93" s="45">
        <f t="shared" si="7"/>
        <v>18012.335250000004</v>
      </c>
      <c r="J93" s="45">
        <f t="shared" si="8"/>
        <v>3962.7137550000007</v>
      </c>
      <c r="K93" s="46">
        <f t="shared" si="9"/>
        <v>21975.049005000004</v>
      </c>
    </row>
    <row r="94" spans="1:11" ht="27" customHeight="1">
      <c r="A94" s="76">
        <v>80</v>
      </c>
      <c r="B94" s="80" t="s">
        <v>80</v>
      </c>
      <c r="C94" s="84" t="s">
        <v>125</v>
      </c>
      <c r="D94" s="64" t="s">
        <v>126</v>
      </c>
      <c r="E94" s="26">
        <v>41693.756999999998</v>
      </c>
      <c r="F94" s="43">
        <f t="shared" si="5"/>
        <v>9172.6265399999993</v>
      </c>
      <c r="G94" s="29">
        <f t="shared" si="6"/>
        <v>50866.383539999995</v>
      </c>
      <c r="H94" s="25">
        <v>0.35</v>
      </c>
      <c r="I94" s="45">
        <f t="shared" si="7"/>
        <v>27100.942049999998</v>
      </c>
      <c r="J94" s="45">
        <f t="shared" si="8"/>
        <v>5962.2072509999998</v>
      </c>
      <c r="K94" s="46">
        <f t="shared" si="9"/>
        <v>33063.149300999998</v>
      </c>
    </row>
    <row r="95" spans="1:11" ht="27" customHeight="1">
      <c r="A95" s="76">
        <v>81</v>
      </c>
      <c r="B95" s="80" t="s">
        <v>80</v>
      </c>
      <c r="C95" s="84" t="s">
        <v>127</v>
      </c>
      <c r="D95" s="64" t="s">
        <v>128</v>
      </c>
      <c r="E95" s="26">
        <v>42437.493000000002</v>
      </c>
      <c r="F95" s="43">
        <f t="shared" si="5"/>
        <v>9336.2484600000007</v>
      </c>
      <c r="G95" s="29">
        <f t="shared" si="6"/>
        <v>51773.741460000005</v>
      </c>
      <c r="H95" s="25">
        <v>0.35</v>
      </c>
      <c r="I95" s="45">
        <f t="shared" si="7"/>
        <v>27584.370450000002</v>
      </c>
      <c r="J95" s="45">
        <f t="shared" si="8"/>
        <v>6068.5614990000004</v>
      </c>
      <c r="K95" s="46">
        <f t="shared" si="9"/>
        <v>33652.931949000005</v>
      </c>
    </row>
    <row r="96" spans="1:11" ht="27" customHeight="1">
      <c r="A96" s="76">
        <v>82</v>
      </c>
      <c r="B96" s="80" t="s">
        <v>80</v>
      </c>
      <c r="C96" s="84" t="s">
        <v>129</v>
      </c>
      <c r="D96" s="64" t="s">
        <v>130</v>
      </c>
      <c r="E96" s="26">
        <v>50618.756999999998</v>
      </c>
      <c r="F96" s="43">
        <f t="shared" si="5"/>
        <v>11136.126539999999</v>
      </c>
      <c r="G96" s="29">
        <f t="shared" si="6"/>
        <v>61754.883539999995</v>
      </c>
      <c r="H96" s="25">
        <v>0.35</v>
      </c>
      <c r="I96" s="45">
        <f t="shared" si="7"/>
        <v>32902.192049999998</v>
      </c>
      <c r="J96" s="45">
        <f t="shared" si="8"/>
        <v>7238.4822509999995</v>
      </c>
      <c r="K96" s="46">
        <f t="shared" si="9"/>
        <v>40140.674300999999</v>
      </c>
    </row>
    <row r="97" spans="1:11" ht="27" customHeight="1">
      <c r="A97" s="76">
        <v>83</v>
      </c>
      <c r="B97" s="80" t="s">
        <v>80</v>
      </c>
      <c r="C97" s="84" t="s">
        <v>131</v>
      </c>
      <c r="D97" s="64" t="s">
        <v>132</v>
      </c>
      <c r="E97" s="26">
        <v>51362.493000000002</v>
      </c>
      <c r="F97" s="43">
        <f t="shared" si="5"/>
        <v>11299.748460000001</v>
      </c>
      <c r="G97" s="29">
        <f t="shared" si="6"/>
        <v>62662.241460000005</v>
      </c>
      <c r="H97" s="25">
        <v>0.35</v>
      </c>
      <c r="I97" s="45">
        <f t="shared" si="7"/>
        <v>33385.620450000002</v>
      </c>
      <c r="J97" s="45">
        <f t="shared" si="8"/>
        <v>7344.8364990000009</v>
      </c>
      <c r="K97" s="46">
        <f t="shared" si="9"/>
        <v>40730.456948999999</v>
      </c>
    </row>
    <row r="98" spans="1:11" ht="27" customHeight="1">
      <c r="A98" s="76">
        <v>84</v>
      </c>
      <c r="B98" s="80" t="s">
        <v>80</v>
      </c>
      <c r="C98" s="84" t="s">
        <v>133</v>
      </c>
      <c r="D98" s="64" t="s">
        <v>134</v>
      </c>
      <c r="E98" s="26">
        <v>51362.493000000002</v>
      </c>
      <c r="F98" s="43">
        <f t="shared" si="5"/>
        <v>11299.748460000001</v>
      </c>
      <c r="G98" s="29">
        <f t="shared" si="6"/>
        <v>62662.241460000005</v>
      </c>
      <c r="H98" s="25">
        <v>0.35</v>
      </c>
      <c r="I98" s="45">
        <f t="shared" si="7"/>
        <v>33385.620450000002</v>
      </c>
      <c r="J98" s="45">
        <f t="shared" si="8"/>
        <v>7344.8364990000009</v>
      </c>
      <c r="K98" s="46">
        <f t="shared" si="9"/>
        <v>40730.456948999999</v>
      </c>
    </row>
    <row r="99" spans="1:11" ht="27" customHeight="1">
      <c r="A99" s="76">
        <v>85</v>
      </c>
      <c r="B99" s="80" t="s">
        <v>80</v>
      </c>
      <c r="C99" s="84" t="s">
        <v>135</v>
      </c>
      <c r="D99" s="64" t="s">
        <v>136</v>
      </c>
      <c r="E99" s="26">
        <v>52105.200000000004</v>
      </c>
      <c r="F99" s="43">
        <f t="shared" si="5"/>
        <v>11463.144</v>
      </c>
      <c r="G99" s="29">
        <f t="shared" si="6"/>
        <v>63568.344000000005</v>
      </c>
      <c r="H99" s="25">
        <v>0.35</v>
      </c>
      <c r="I99" s="45">
        <f t="shared" si="7"/>
        <v>33868.380000000005</v>
      </c>
      <c r="J99" s="45">
        <f t="shared" si="8"/>
        <v>7451.0436000000009</v>
      </c>
      <c r="K99" s="46">
        <f t="shared" si="9"/>
        <v>41319.423600000009</v>
      </c>
    </row>
    <row r="100" spans="1:11" ht="27" customHeight="1">
      <c r="A100" s="76">
        <v>86</v>
      </c>
      <c r="B100" s="78" t="s">
        <v>137</v>
      </c>
      <c r="C100" s="83">
        <v>121103</v>
      </c>
      <c r="D100" s="63" t="s">
        <v>138</v>
      </c>
      <c r="E100" s="26">
        <v>2546.056</v>
      </c>
      <c r="F100" s="43">
        <f t="shared" si="5"/>
        <v>560.13232000000005</v>
      </c>
      <c r="G100" s="29">
        <f t="shared" si="6"/>
        <v>3106.1883200000002</v>
      </c>
      <c r="H100" s="25">
        <v>0.35</v>
      </c>
      <c r="I100" s="45">
        <f t="shared" si="7"/>
        <v>1654.9364</v>
      </c>
      <c r="J100" s="45">
        <f t="shared" si="8"/>
        <v>364.08600799999999</v>
      </c>
      <c r="K100" s="46">
        <f t="shared" si="9"/>
        <v>2019.022408</v>
      </c>
    </row>
    <row r="101" spans="1:11" ht="27" customHeight="1">
      <c r="A101" s="76">
        <v>87</v>
      </c>
      <c r="B101" s="78" t="s">
        <v>137</v>
      </c>
      <c r="C101" s="83">
        <v>121003</v>
      </c>
      <c r="D101" s="63" t="s">
        <v>139</v>
      </c>
      <c r="E101" s="26">
        <v>1966.1689999999999</v>
      </c>
      <c r="F101" s="43">
        <f t="shared" si="5"/>
        <v>432.55717999999996</v>
      </c>
      <c r="G101" s="29">
        <f t="shared" si="6"/>
        <v>2398.7261799999997</v>
      </c>
      <c r="H101" s="25">
        <v>0.35</v>
      </c>
      <c r="I101" s="45">
        <f t="shared" si="7"/>
        <v>1278.0098499999999</v>
      </c>
      <c r="J101" s="45">
        <f t="shared" si="8"/>
        <v>281.16216700000001</v>
      </c>
      <c r="K101" s="46">
        <f t="shared" si="9"/>
        <v>1559.1720169999999</v>
      </c>
    </row>
    <row r="102" spans="1:11" ht="21" customHeight="1">
      <c r="A102" s="76">
        <v>88</v>
      </c>
      <c r="B102" s="79" t="s">
        <v>137</v>
      </c>
      <c r="C102" s="83">
        <v>121101</v>
      </c>
      <c r="D102" s="63" t="s">
        <v>140</v>
      </c>
      <c r="E102" s="26">
        <v>2546.056</v>
      </c>
      <c r="F102" s="43">
        <f t="shared" si="5"/>
        <v>560.13232000000005</v>
      </c>
      <c r="G102" s="29">
        <f t="shared" si="6"/>
        <v>3106.1883200000002</v>
      </c>
      <c r="H102" s="25">
        <v>0.35</v>
      </c>
      <c r="I102" s="45">
        <f t="shared" si="7"/>
        <v>1654.9364</v>
      </c>
      <c r="J102" s="45">
        <f t="shared" si="8"/>
        <v>364.08600799999999</v>
      </c>
      <c r="K102" s="46">
        <f t="shared" si="9"/>
        <v>2019.022408</v>
      </c>
    </row>
    <row r="103" spans="1:11" ht="20.25" customHeight="1">
      <c r="A103" s="76">
        <v>89</v>
      </c>
      <c r="B103" s="79" t="s">
        <v>137</v>
      </c>
      <c r="C103" s="83">
        <v>121001</v>
      </c>
      <c r="D103" s="63" t="s">
        <v>141</v>
      </c>
      <c r="E103" s="26">
        <v>1966.1689999999999</v>
      </c>
      <c r="F103" s="43">
        <f t="shared" si="5"/>
        <v>432.55717999999996</v>
      </c>
      <c r="G103" s="29">
        <f t="shared" si="6"/>
        <v>2398.7261799999997</v>
      </c>
      <c r="H103" s="25">
        <v>0.35</v>
      </c>
      <c r="I103" s="45">
        <f t="shared" si="7"/>
        <v>1278.0098499999999</v>
      </c>
      <c r="J103" s="45">
        <f t="shared" si="8"/>
        <v>281.16216700000001</v>
      </c>
      <c r="K103" s="46">
        <f t="shared" si="9"/>
        <v>1559.1720169999999</v>
      </c>
    </row>
    <row r="104" spans="1:11" ht="21" customHeight="1">
      <c r="A104" s="76">
        <v>90</v>
      </c>
      <c r="B104" s="79" t="s">
        <v>137</v>
      </c>
      <c r="C104" s="83">
        <v>121002</v>
      </c>
      <c r="D104" s="63" t="s">
        <v>142</v>
      </c>
      <c r="E104" s="26">
        <v>3208.75</v>
      </c>
      <c r="F104" s="43">
        <f t="shared" si="5"/>
        <v>705.92499999999995</v>
      </c>
      <c r="G104" s="29">
        <f t="shared" si="6"/>
        <v>3914.6750000000002</v>
      </c>
      <c r="H104" s="25">
        <v>0.35</v>
      </c>
      <c r="I104" s="45">
        <f t="shared" si="7"/>
        <v>2085.6875</v>
      </c>
      <c r="J104" s="45">
        <f t="shared" si="8"/>
        <v>458.85124999999999</v>
      </c>
      <c r="K104" s="46">
        <f t="shared" si="9"/>
        <v>2544.5387500000002</v>
      </c>
    </row>
    <row r="105" spans="1:11" ht="21" customHeight="1">
      <c r="A105" s="76">
        <v>91</v>
      </c>
      <c r="B105" s="79" t="s">
        <v>137</v>
      </c>
      <c r="C105" s="83">
        <v>122101</v>
      </c>
      <c r="D105" s="63" t="s">
        <v>143</v>
      </c>
      <c r="E105" s="26">
        <v>4818.4629999999997</v>
      </c>
      <c r="F105" s="43">
        <f t="shared" si="5"/>
        <v>1060.06186</v>
      </c>
      <c r="G105" s="29">
        <f t="shared" si="6"/>
        <v>5878.5248599999995</v>
      </c>
      <c r="H105" s="25">
        <v>0.35</v>
      </c>
      <c r="I105" s="45">
        <f t="shared" si="7"/>
        <v>3132.0009500000001</v>
      </c>
      <c r="J105" s="45">
        <f t="shared" si="8"/>
        <v>689.040209</v>
      </c>
      <c r="K105" s="46">
        <f t="shared" si="9"/>
        <v>3821.0411590000003</v>
      </c>
    </row>
    <row r="106" spans="1:11" ht="20.25" customHeight="1">
      <c r="A106" s="76">
        <v>92</v>
      </c>
      <c r="B106" s="79" t="s">
        <v>137</v>
      </c>
      <c r="C106" s="83">
        <v>122001</v>
      </c>
      <c r="D106" s="63" t="s">
        <v>144</v>
      </c>
      <c r="E106" s="26">
        <v>4072.9110000000001</v>
      </c>
      <c r="F106" s="43">
        <f t="shared" si="5"/>
        <v>896.04042000000004</v>
      </c>
      <c r="G106" s="29">
        <f t="shared" si="6"/>
        <v>4968.9514200000003</v>
      </c>
      <c r="H106" s="25">
        <v>0.35</v>
      </c>
      <c r="I106" s="45">
        <f t="shared" si="7"/>
        <v>2647.3921500000001</v>
      </c>
      <c r="J106" s="45">
        <f t="shared" si="8"/>
        <v>582.42627300000004</v>
      </c>
      <c r="K106" s="46">
        <f t="shared" si="9"/>
        <v>3229.8184230000002</v>
      </c>
    </row>
    <row r="107" spans="1:11" ht="20.25" customHeight="1">
      <c r="A107" s="76">
        <v>93</v>
      </c>
      <c r="B107" s="79" t="s">
        <v>137</v>
      </c>
      <c r="C107" s="83">
        <v>122111</v>
      </c>
      <c r="D107" s="63" t="s">
        <v>145</v>
      </c>
      <c r="E107" s="26">
        <v>4400</v>
      </c>
      <c r="F107" s="43">
        <f t="shared" si="5"/>
        <v>968</v>
      </c>
      <c r="G107" s="29">
        <f t="shared" si="6"/>
        <v>5368</v>
      </c>
      <c r="H107" s="25">
        <v>0.35</v>
      </c>
      <c r="I107" s="45">
        <f t="shared" si="7"/>
        <v>2860</v>
      </c>
      <c r="J107" s="45">
        <f t="shared" si="8"/>
        <v>629.20000000000005</v>
      </c>
      <c r="K107" s="46">
        <f t="shared" si="9"/>
        <v>3489.2</v>
      </c>
    </row>
    <row r="108" spans="1:11" ht="20.25" customHeight="1">
      <c r="A108" s="76">
        <v>94</v>
      </c>
      <c r="B108" s="79" t="s">
        <v>137</v>
      </c>
      <c r="C108" s="83">
        <v>122011</v>
      </c>
      <c r="D108" s="63" t="s">
        <v>146</v>
      </c>
      <c r="E108" s="26">
        <v>4000</v>
      </c>
      <c r="F108" s="43">
        <f t="shared" si="5"/>
        <v>880</v>
      </c>
      <c r="G108" s="29">
        <f t="shared" si="6"/>
        <v>4880</v>
      </c>
      <c r="H108" s="25">
        <v>0.35</v>
      </c>
      <c r="I108" s="45">
        <f t="shared" si="7"/>
        <v>2600</v>
      </c>
      <c r="J108" s="45">
        <f t="shared" si="8"/>
        <v>572</v>
      </c>
      <c r="K108" s="46">
        <f t="shared" si="9"/>
        <v>3172</v>
      </c>
    </row>
    <row r="109" spans="1:11" ht="22.5" customHeight="1">
      <c r="A109" s="76">
        <v>95</v>
      </c>
      <c r="B109" s="79" t="s">
        <v>137</v>
      </c>
      <c r="C109" s="83">
        <v>123101</v>
      </c>
      <c r="D109" s="63" t="s">
        <v>147</v>
      </c>
      <c r="E109" s="26">
        <v>8205.0840000000007</v>
      </c>
      <c r="F109" s="43">
        <f t="shared" si="5"/>
        <v>1805.1184800000001</v>
      </c>
      <c r="G109" s="29">
        <f t="shared" si="6"/>
        <v>10010.20248</v>
      </c>
      <c r="H109" s="25">
        <v>0.35</v>
      </c>
      <c r="I109" s="45">
        <f t="shared" si="7"/>
        <v>5333.3046000000004</v>
      </c>
      <c r="J109" s="45">
        <f t="shared" si="8"/>
        <v>1173.3270120000002</v>
      </c>
      <c r="K109" s="46">
        <f t="shared" si="9"/>
        <v>6506.631612000001</v>
      </c>
    </row>
    <row r="110" spans="1:11" ht="21.75" customHeight="1">
      <c r="A110" s="76">
        <v>96</v>
      </c>
      <c r="B110" s="79" t="s">
        <v>137</v>
      </c>
      <c r="C110" s="83">
        <v>123001</v>
      </c>
      <c r="D110" s="63" t="s">
        <v>148</v>
      </c>
      <c r="E110" s="26">
        <v>7210.9920000000002</v>
      </c>
      <c r="F110" s="43">
        <f t="shared" si="5"/>
        <v>1586.41824</v>
      </c>
      <c r="G110" s="29">
        <f t="shared" si="6"/>
        <v>8797.4102400000011</v>
      </c>
      <c r="H110" s="25">
        <v>0.35</v>
      </c>
      <c r="I110" s="45">
        <f t="shared" si="7"/>
        <v>4687.1448</v>
      </c>
      <c r="J110" s="45">
        <f t="shared" si="8"/>
        <v>1031.1718559999999</v>
      </c>
      <c r="K110" s="46">
        <f t="shared" si="9"/>
        <v>5718.316656</v>
      </c>
    </row>
    <row r="111" spans="1:11" ht="22.5" customHeight="1">
      <c r="A111" s="76">
        <v>97</v>
      </c>
      <c r="B111" s="79" t="s">
        <v>137</v>
      </c>
      <c r="C111" s="83">
        <v>124102</v>
      </c>
      <c r="D111" s="63" t="s">
        <v>149</v>
      </c>
      <c r="E111" s="26">
        <v>9701.4409999999989</v>
      </c>
      <c r="F111" s="43">
        <f t="shared" si="5"/>
        <v>2134.31702</v>
      </c>
      <c r="G111" s="29">
        <f t="shared" si="6"/>
        <v>11835.758019999999</v>
      </c>
      <c r="H111" s="25">
        <v>0.35</v>
      </c>
      <c r="I111" s="45">
        <f t="shared" si="7"/>
        <v>6305.9366499999996</v>
      </c>
      <c r="J111" s="45">
        <f t="shared" si="8"/>
        <v>1387.306063</v>
      </c>
      <c r="K111" s="46">
        <f t="shared" si="9"/>
        <v>7693.2427129999996</v>
      </c>
    </row>
    <row r="112" spans="1:11" ht="22.5" customHeight="1">
      <c r="A112" s="76">
        <v>98</v>
      </c>
      <c r="B112" s="79" t="s">
        <v>137</v>
      </c>
      <c r="C112" s="83">
        <v>124002</v>
      </c>
      <c r="D112" s="63" t="s">
        <v>150</v>
      </c>
      <c r="E112" s="26">
        <v>8873.0479999999989</v>
      </c>
      <c r="F112" s="43">
        <f t="shared" si="5"/>
        <v>1952.0705599999997</v>
      </c>
      <c r="G112" s="29">
        <f t="shared" si="6"/>
        <v>10825.118559999999</v>
      </c>
      <c r="H112" s="25">
        <v>0.35</v>
      </c>
      <c r="I112" s="45">
        <f t="shared" si="7"/>
        <v>5767.4811999999993</v>
      </c>
      <c r="J112" s="45">
        <f t="shared" si="8"/>
        <v>1268.8458639999999</v>
      </c>
      <c r="K112" s="46">
        <f t="shared" si="9"/>
        <v>7036.3270639999992</v>
      </c>
    </row>
    <row r="113" spans="1:11" ht="23.25" customHeight="1">
      <c r="A113" s="76">
        <v>99</v>
      </c>
      <c r="B113" s="79" t="s">
        <v>137</v>
      </c>
      <c r="C113" s="83">
        <v>124101</v>
      </c>
      <c r="D113" s="63" t="s">
        <v>151</v>
      </c>
      <c r="E113" s="26">
        <v>10032.788</v>
      </c>
      <c r="F113" s="43">
        <f t="shared" si="5"/>
        <v>2207.2133600000002</v>
      </c>
      <c r="G113" s="29">
        <f t="shared" si="6"/>
        <v>12240.00136</v>
      </c>
      <c r="H113" s="25">
        <v>0.35</v>
      </c>
      <c r="I113" s="45">
        <f t="shared" si="7"/>
        <v>6521.3122000000003</v>
      </c>
      <c r="J113" s="45">
        <f t="shared" si="8"/>
        <v>1434.688684</v>
      </c>
      <c r="K113" s="46">
        <f t="shared" si="9"/>
        <v>7956.000884</v>
      </c>
    </row>
    <row r="114" spans="1:11" ht="23.25" customHeight="1">
      <c r="A114" s="76">
        <v>100</v>
      </c>
      <c r="B114" s="79" t="s">
        <v>137</v>
      </c>
      <c r="C114" s="83">
        <v>124001</v>
      </c>
      <c r="D114" s="63" t="s">
        <v>152</v>
      </c>
      <c r="E114" s="26">
        <v>8873.0479999999989</v>
      </c>
      <c r="F114" s="43">
        <f t="shared" si="5"/>
        <v>1952.0705599999997</v>
      </c>
      <c r="G114" s="29">
        <f t="shared" si="6"/>
        <v>10825.118559999999</v>
      </c>
      <c r="H114" s="25">
        <v>0.35</v>
      </c>
      <c r="I114" s="45">
        <f t="shared" si="7"/>
        <v>5767.4811999999993</v>
      </c>
      <c r="J114" s="45">
        <f t="shared" si="8"/>
        <v>1268.8458639999999</v>
      </c>
      <c r="K114" s="46">
        <f t="shared" si="9"/>
        <v>7036.3270639999992</v>
      </c>
    </row>
    <row r="115" spans="1:11" s="5" customFormat="1" ht="24.75" customHeight="1">
      <c r="A115" s="76">
        <v>101</v>
      </c>
      <c r="B115" s="78" t="s">
        <v>153</v>
      </c>
      <c r="C115" s="83">
        <v>122107</v>
      </c>
      <c r="D115" s="63" t="s">
        <v>154</v>
      </c>
      <c r="E115" s="26">
        <v>4816.6610000000001</v>
      </c>
      <c r="F115" s="43">
        <f t="shared" si="5"/>
        <v>1059.66542</v>
      </c>
      <c r="G115" s="29">
        <f t="shared" si="6"/>
        <v>5876.3264200000003</v>
      </c>
      <c r="H115" s="25">
        <v>0.35</v>
      </c>
      <c r="I115" s="45">
        <f t="shared" si="7"/>
        <v>3130.8296500000001</v>
      </c>
      <c r="J115" s="45">
        <f t="shared" si="8"/>
        <v>688.78252300000008</v>
      </c>
      <c r="K115" s="46">
        <f t="shared" si="9"/>
        <v>3819.6121730000004</v>
      </c>
    </row>
    <row r="116" spans="1:11" s="5" customFormat="1" ht="21.75" customHeight="1">
      <c r="A116" s="76">
        <v>102</v>
      </c>
      <c r="B116" s="78" t="s">
        <v>153</v>
      </c>
      <c r="C116" s="83">
        <v>122007</v>
      </c>
      <c r="D116" s="63" t="s">
        <v>155</v>
      </c>
      <c r="E116" s="26">
        <v>4250</v>
      </c>
      <c r="F116" s="43">
        <f t="shared" si="5"/>
        <v>935</v>
      </c>
      <c r="G116" s="29">
        <f t="shared" si="6"/>
        <v>5185</v>
      </c>
      <c r="H116" s="25">
        <v>0.35</v>
      </c>
      <c r="I116" s="45">
        <f t="shared" si="7"/>
        <v>2762.5</v>
      </c>
      <c r="J116" s="45">
        <f t="shared" si="8"/>
        <v>607.75</v>
      </c>
      <c r="K116" s="46">
        <f t="shared" si="9"/>
        <v>3370.25</v>
      </c>
    </row>
    <row r="117" spans="1:11" s="5" customFormat="1" ht="21.75" customHeight="1">
      <c r="A117" s="76">
        <v>103</v>
      </c>
      <c r="B117" s="78" t="s">
        <v>153</v>
      </c>
      <c r="C117" s="83">
        <v>122108</v>
      </c>
      <c r="D117" s="63" t="s">
        <v>156</v>
      </c>
      <c r="E117" s="26">
        <v>4816.6610000000001</v>
      </c>
      <c r="F117" s="43">
        <f t="shared" si="5"/>
        <v>1059.66542</v>
      </c>
      <c r="G117" s="29">
        <f t="shared" si="6"/>
        <v>5876.3264200000003</v>
      </c>
      <c r="H117" s="25">
        <v>0.35</v>
      </c>
      <c r="I117" s="45">
        <f t="shared" si="7"/>
        <v>3130.8296500000001</v>
      </c>
      <c r="J117" s="45">
        <f t="shared" si="8"/>
        <v>688.78252300000008</v>
      </c>
      <c r="K117" s="46">
        <f t="shared" si="9"/>
        <v>3819.6121730000004</v>
      </c>
    </row>
    <row r="118" spans="1:11" s="5" customFormat="1" ht="25.5" customHeight="1">
      <c r="A118" s="76">
        <v>104</v>
      </c>
      <c r="B118" s="78" t="s">
        <v>153</v>
      </c>
      <c r="C118" s="83">
        <v>122008</v>
      </c>
      <c r="D118" s="66" t="s">
        <v>157</v>
      </c>
      <c r="E118" s="26">
        <v>4250</v>
      </c>
      <c r="F118" s="43">
        <f t="shared" si="5"/>
        <v>935</v>
      </c>
      <c r="G118" s="29">
        <f t="shared" si="6"/>
        <v>5185</v>
      </c>
      <c r="H118" s="25">
        <v>0.35</v>
      </c>
      <c r="I118" s="45">
        <f t="shared" si="7"/>
        <v>2762.5</v>
      </c>
      <c r="J118" s="45">
        <f t="shared" si="8"/>
        <v>607.75</v>
      </c>
      <c r="K118" s="46">
        <f t="shared" si="9"/>
        <v>3370.25</v>
      </c>
    </row>
    <row r="119" spans="1:11" s="5" customFormat="1" ht="22.5" customHeight="1">
      <c r="A119" s="76">
        <v>105</v>
      </c>
      <c r="B119" s="78" t="s">
        <v>153</v>
      </c>
      <c r="C119" s="83">
        <v>122109</v>
      </c>
      <c r="D119" s="66" t="s">
        <v>158</v>
      </c>
      <c r="E119" s="26">
        <v>5666.6610000000001</v>
      </c>
      <c r="F119" s="43">
        <f t="shared" si="5"/>
        <v>1246.66542</v>
      </c>
      <c r="G119" s="29">
        <f t="shared" si="6"/>
        <v>6913.3264200000003</v>
      </c>
      <c r="H119" s="25">
        <v>0.35</v>
      </c>
      <c r="I119" s="45">
        <f t="shared" si="7"/>
        <v>3683.3296500000001</v>
      </c>
      <c r="J119" s="45">
        <f t="shared" si="8"/>
        <v>810.33252300000004</v>
      </c>
      <c r="K119" s="46">
        <f t="shared" si="9"/>
        <v>4493.6621730000006</v>
      </c>
    </row>
    <row r="120" spans="1:11" s="5" customFormat="1" ht="22.5" customHeight="1">
      <c r="A120" s="76">
        <v>106</v>
      </c>
      <c r="B120" s="78" t="s">
        <v>153</v>
      </c>
      <c r="C120" s="83">
        <v>122009</v>
      </c>
      <c r="D120" s="66" t="s">
        <v>159</v>
      </c>
      <c r="E120" s="26">
        <v>5100</v>
      </c>
      <c r="F120" s="43">
        <f t="shared" si="5"/>
        <v>1122</v>
      </c>
      <c r="G120" s="29">
        <f t="shared" si="6"/>
        <v>6222</v>
      </c>
      <c r="H120" s="25">
        <v>0.35</v>
      </c>
      <c r="I120" s="45">
        <f t="shared" si="7"/>
        <v>3315</v>
      </c>
      <c r="J120" s="45">
        <f t="shared" si="8"/>
        <v>729.3</v>
      </c>
      <c r="K120" s="46">
        <f t="shared" si="9"/>
        <v>4044.3</v>
      </c>
    </row>
    <row r="121" spans="1:11" s="5" customFormat="1" ht="22.5" customHeight="1">
      <c r="A121" s="76">
        <v>107</v>
      </c>
      <c r="B121" s="78" t="s">
        <v>153</v>
      </c>
      <c r="C121" s="83">
        <v>122110</v>
      </c>
      <c r="D121" s="66" t="s">
        <v>160</v>
      </c>
      <c r="E121" s="26">
        <v>5666.6610000000001</v>
      </c>
      <c r="F121" s="43">
        <f t="shared" si="5"/>
        <v>1246.66542</v>
      </c>
      <c r="G121" s="29">
        <f t="shared" si="6"/>
        <v>6913.3264200000003</v>
      </c>
      <c r="H121" s="25">
        <v>0.35</v>
      </c>
      <c r="I121" s="45">
        <f t="shared" si="7"/>
        <v>3683.3296500000001</v>
      </c>
      <c r="J121" s="45">
        <f t="shared" si="8"/>
        <v>810.33252300000004</v>
      </c>
      <c r="K121" s="46">
        <f t="shared" si="9"/>
        <v>4493.6621730000006</v>
      </c>
    </row>
    <row r="122" spans="1:11" s="5" customFormat="1" ht="22.5" customHeight="1">
      <c r="A122" s="76">
        <v>108</v>
      </c>
      <c r="B122" s="78" t="s">
        <v>153</v>
      </c>
      <c r="C122" s="83">
        <v>122010</v>
      </c>
      <c r="D122" s="66" t="s">
        <v>161</v>
      </c>
      <c r="E122" s="26">
        <v>5100</v>
      </c>
      <c r="F122" s="43">
        <f t="shared" si="5"/>
        <v>1122</v>
      </c>
      <c r="G122" s="29">
        <f t="shared" si="6"/>
        <v>6222</v>
      </c>
      <c r="H122" s="25">
        <v>0.35</v>
      </c>
      <c r="I122" s="45">
        <f t="shared" si="7"/>
        <v>3315</v>
      </c>
      <c r="J122" s="45">
        <f t="shared" si="8"/>
        <v>729.3</v>
      </c>
      <c r="K122" s="46">
        <f t="shared" si="9"/>
        <v>4044.3</v>
      </c>
    </row>
    <row r="123" spans="1:11" s="5" customFormat="1" ht="22.5" customHeight="1">
      <c r="A123" s="76">
        <v>109</v>
      </c>
      <c r="B123" s="80" t="s">
        <v>153</v>
      </c>
      <c r="C123" s="84">
        <v>122112</v>
      </c>
      <c r="D123" s="67" t="s">
        <v>162</v>
      </c>
      <c r="E123" s="26">
        <v>6050</v>
      </c>
      <c r="F123" s="43">
        <f t="shared" si="5"/>
        <v>1331</v>
      </c>
      <c r="G123" s="29">
        <f t="shared" si="6"/>
        <v>7381</v>
      </c>
      <c r="H123" s="25">
        <v>0.35</v>
      </c>
      <c r="I123" s="45">
        <f t="shared" si="7"/>
        <v>3932.5</v>
      </c>
      <c r="J123" s="45">
        <f t="shared" si="8"/>
        <v>865.15</v>
      </c>
      <c r="K123" s="46">
        <f t="shared" si="9"/>
        <v>4797.6499999999996</v>
      </c>
    </row>
    <row r="124" spans="1:11" s="5" customFormat="1" ht="22.5" customHeight="1">
      <c r="A124" s="76">
        <v>110</v>
      </c>
      <c r="B124" s="80" t="s">
        <v>153</v>
      </c>
      <c r="C124" s="84">
        <v>122012</v>
      </c>
      <c r="D124" s="67" t="s">
        <v>163</v>
      </c>
      <c r="E124" s="26">
        <v>5550</v>
      </c>
      <c r="F124" s="43">
        <f t="shared" si="5"/>
        <v>1221</v>
      </c>
      <c r="G124" s="29">
        <f t="shared" si="6"/>
        <v>6771</v>
      </c>
      <c r="H124" s="25">
        <v>0.35</v>
      </c>
      <c r="I124" s="45">
        <f t="shared" si="7"/>
        <v>3607.5</v>
      </c>
      <c r="J124" s="45">
        <f t="shared" si="8"/>
        <v>793.65</v>
      </c>
      <c r="K124" s="46">
        <f t="shared" si="9"/>
        <v>4401.1499999999996</v>
      </c>
    </row>
    <row r="125" spans="1:11" s="5" customFormat="1" ht="22.5" customHeight="1">
      <c r="A125" s="76">
        <v>111</v>
      </c>
      <c r="B125" s="80" t="s">
        <v>153</v>
      </c>
      <c r="C125" s="84">
        <v>122113</v>
      </c>
      <c r="D125" s="67" t="s">
        <v>164</v>
      </c>
      <c r="E125" s="26">
        <v>7400</v>
      </c>
      <c r="F125" s="43">
        <f t="shared" si="5"/>
        <v>1628</v>
      </c>
      <c r="G125" s="29">
        <f t="shared" si="6"/>
        <v>9028</v>
      </c>
      <c r="H125" s="25">
        <v>0.35</v>
      </c>
      <c r="I125" s="45">
        <f t="shared" si="7"/>
        <v>4810</v>
      </c>
      <c r="J125" s="45">
        <f t="shared" si="8"/>
        <v>1058.2</v>
      </c>
      <c r="K125" s="46">
        <f t="shared" si="9"/>
        <v>5868.2</v>
      </c>
    </row>
    <row r="126" spans="1:11" s="5" customFormat="1" ht="22.5" customHeight="1">
      <c r="A126" s="76">
        <v>112</v>
      </c>
      <c r="B126" s="80" t="s">
        <v>153</v>
      </c>
      <c r="C126" s="84">
        <v>122013</v>
      </c>
      <c r="D126" s="67" t="s">
        <v>165</v>
      </c>
      <c r="E126" s="26">
        <v>6900</v>
      </c>
      <c r="F126" s="43">
        <f t="shared" si="5"/>
        <v>1518</v>
      </c>
      <c r="G126" s="29">
        <f t="shared" ref="G126:G130" si="10">E126+F126</f>
        <v>8418</v>
      </c>
      <c r="H126" s="25">
        <v>0.35</v>
      </c>
      <c r="I126" s="45">
        <f t="shared" si="7"/>
        <v>4485</v>
      </c>
      <c r="J126" s="45">
        <f t="shared" si="8"/>
        <v>986.7</v>
      </c>
      <c r="K126" s="46">
        <f t="shared" si="9"/>
        <v>5471.7</v>
      </c>
    </row>
    <row r="127" spans="1:11" s="5" customFormat="1" ht="22.5" customHeight="1">
      <c r="A127" s="76">
        <v>113</v>
      </c>
      <c r="B127" s="80" t="s">
        <v>153</v>
      </c>
      <c r="C127" s="84">
        <v>123102</v>
      </c>
      <c r="D127" s="67" t="s">
        <v>166</v>
      </c>
      <c r="E127" s="26">
        <v>7680</v>
      </c>
      <c r="F127" s="43">
        <f t="shared" si="5"/>
        <v>1689.6</v>
      </c>
      <c r="G127" s="29">
        <f t="shared" si="10"/>
        <v>9369.6</v>
      </c>
      <c r="H127" s="25">
        <v>0.35</v>
      </c>
      <c r="I127" s="45">
        <f t="shared" si="7"/>
        <v>4992</v>
      </c>
      <c r="J127" s="45">
        <f t="shared" si="8"/>
        <v>1098.24</v>
      </c>
      <c r="K127" s="46">
        <f t="shared" si="9"/>
        <v>6090.24</v>
      </c>
    </row>
    <row r="128" spans="1:11" s="5" customFormat="1" ht="22.5" customHeight="1">
      <c r="A128" s="76">
        <v>114</v>
      </c>
      <c r="B128" s="80" t="s">
        <v>153</v>
      </c>
      <c r="C128" s="84">
        <v>123002</v>
      </c>
      <c r="D128" s="67" t="s">
        <v>167</v>
      </c>
      <c r="E128" s="26">
        <v>7180</v>
      </c>
      <c r="F128" s="43">
        <f t="shared" si="5"/>
        <v>1579.6</v>
      </c>
      <c r="G128" s="29">
        <f t="shared" si="10"/>
        <v>8759.6</v>
      </c>
      <c r="H128" s="25">
        <v>0.35</v>
      </c>
      <c r="I128" s="45">
        <f t="shared" si="7"/>
        <v>4667</v>
      </c>
      <c r="J128" s="45">
        <f t="shared" si="8"/>
        <v>1026.74</v>
      </c>
      <c r="K128" s="46">
        <f t="shared" si="9"/>
        <v>5693.74</v>
      </c>
    </row>
    <row r="129" spans="1:11" s="5" customFormat="1" ht="22.5" customHeight="1">
      <c r="A129" s="76">
        <v>115</v>
      </c>
      <c r="B129" s="80" t="s">
        <v>153</v>
      </c>
      <c r="C129" s="84">
        <v>123103</v>
      </c>
      <c r="D129" s="67" t="s">
        <v>168</v>
      </c>
      <c r="E129" s="26">
        <v>8400</v>
      </c>
      <c r="F129" s="43">
        <f t="shared" si="5"/>
        <v>1848</v>
      </c>
      <c r="G129" s="29">
        <f t="shared" si="10"/>
        <v>10248</v>
      </c>
      <c r="H129" s="25">
        <v>0.35</v>
      </c>
      <c r="I129" s="45">
        <f t="shared" si="7"/>
        <v>5460</v>
      </c>
      <c r="J129" s="45">
        <f t="shared" si="8"/>
        <v>1201.2</v>
      </c>
      <c r="K129" s="46">
        <f t="shared" si="9"/>
        <v>6661.2</v>
      </c>
    </row>
    <row r="130" spans="1:11" s="5" customFormat="1" ht="22.5" customHeight="1">
      <c r="A130" s="76">
        <v>116</v>
      </c>
      <c r="B130" s="80" t="s">
        <v>153</v>
      </c>
      <c r="C130" s="84">
        <v>123003</v>
      </c>
      <c r="D130" s="67" t="s">
        <v>169</v>
      </c>
      <c r="E130" s="26">
        <v>7900</v>
      </c>
      <c r="F130" s="43">
        <f t="shared" si="5"/>
        <v>1738</v>
      </c>
      <c r="G130" s="29">
        <f t="shared" si="10"/>
        <v>9638</v>
      </c>
      <c r="H130" s="25">
        <v>0.35</v>
      </c>
      <c r="I130" s="45">
        <f t="shared" si="7"/>
        <v>5135</v>
      </c>
      <c r="J130" s="45">
        <f t="shared" si="8"/>
        <v>1129.7</v>
      </c>
      <c r="K130" s="46">
        <f t="shared" si="9"/>
        <v>6264.7</v>
      </c>
    </row>
    <row r="131" spans="1:11" s="5" customFormat="1" ht="22.5" customHeight="1">
      <c r="A131" s="76">
        <v>117</v>
      </c>
      <c r="B131" s="78" t="s">
        <v>170</v>
      </c>
      <c r="C131" s="83">
        <v>122106</v>
      </c>
      <c r="D131" s="66" t="s">
        <v>171</v>
      </c>
      <c r="E131" s="26">
        <v>5426.5360000000001</v>
      </c>
      <c r="F131" s="43">
        <f t="shared" si="5"/>
        <v>1193.8379199999999</v>
      </c>
      <c r="G131" s="29">
        <f t="shared" si="6"/>
        <v>6620.37392</v>
      </c>
      <c r="H131" s="25">
        <v>0.35</v>
      </c>
      <c r="I131" s="45">
        <f t="shared" si="7"/>
        <v>3527.2483999999999</v>
      </c>
      <c r="J131" s="45">
        <f t="shared" si="8"/>
        <v>775.99464799999998</v>
      </c>
      <c r="K131" s="46">
        <f t="shared" si="9"/>
        <v>4303.2430480000003</v>
      </c>
    </row>
    <row r="132" spans="1:11" s="5" customFormat="1" ht="22.5" customHeight="1">
      <c r="A132" s="76">
        <v>118</v>
      </c>
      <c r="B132" s="78" t="s">
        <v>170</v>
      </c>
      <c r="C132" s="83">
        <v>122006</v>
      </c>
      <c r="D132" s="66" t="s">
        <v>172</v>
      </c>
      <c r="E132" s="26">
        <v>4921.3469999999998</v>
      </c>
      <c r="F132" s="43">
        <f t="shared" si="5"/>
        <v>1082.69634</v>
      </c>
      <c r="G132" s="29">
        <f t="shared" si="6"/>
        <v>6004.0433400000002</v>
      </c>
      <c r="H132" s="25">
        <v>0.35</v>
      </c>
      <c r="I132" s="45">
        <f t="shared" si="7"/>
        <v>3198.8755499999997</v>
      </c>
      <c r="J132" s="45">
        <f t="shared" si="8"/>
        <v>703.75262099999998</v>
      </c>
      <c r="K132" s="46">
        <f t="shared" si="9"/>
        <v>3902.6281709999998</v>
      </c>
    </row>
    <row r="133" spans="1:11" s="5" customFormat="1" ht="22.5" customHeight="1">
      <c r="A133" s="76">
        <v>119</v>
      </c>
      <c r="B133" s="78" t="s">
        <v>170</v>
      </c>
      <c r="C133" s="83">
        <v>124103</v>
      </c>
      <c r="D133" s="66" t="s">
        <v>173</v>
      </c>
      <c r="E133" s="26">
        <v>8085.8799999999992</v>
      </c>
      <c r="F133" s="43">
        <f t="shared" si="5"/>
        <v>1778.8935999999999</v>
      </c>
      <c r="G133" s="29">
        <f t="shared" si="6"/>
        <v>9864.7735999999986</v>
      </c>
      <c r="H133" s="25">
        <v>0.35</v>
      </c>
      <c r="I133" s="45">
        <f t="shared" si="7"/>
        <v>5255.8219999999992</v>
      </c>
      <c r="J133" s="45">
        <f t="shared" si="8"/>
        <v>1156.2808399999999</v>
      </c>
      <c r="K133" s="46">
        <f t="shared" si="9"/>
        <v>6412.1028399999996</v>
      </c>
    </row>
    <row r="134" spans="1:11" s="5" customFormat="1" ht="22.5" customHeight="1">
      <c r="A134" s="76">
        <v>120</v>
      </c>
      <c r="B134" s="78" t="s">
        <v>170</v>
      </c>
      <c r="C134" s="83">
        <v>124003</v>
      </c>
      <c r="D134" s="66" t="s">
        <v>174</v>
      </c>
      <c r="E134" s="26">
        <v>7277.5640000000003</v>
      </c>
      <c r="F134" s="43">
        <f t="shared" si="5"/>
        <v>1601.0640800000001</v>
      </c>
      <c r="G134" s="29">
        <f t="shared" si="6"/>
        <v>8878.6280800000004</v>
      </c>
      <c r="H134" s="25">
        <v>0.35</v>
      </c>
      <c r="I134" s="45">
        <f t="shared" si="7"/>
        <v>4730.4166000000005</v>
      </c>
      <c r="J134" s="45">
        <f t="shared" si="8"/>
        <v>1040.6916520000002</v>
      </c>
      <c r="K134" s="46">
        <f t="shared" si="9"/>
        <v>5771.1082520000009</v>
      </c>
    </row>
    <row r="135" spans="1:11" s="5" customFormat="1" ht="22.5" customHeight="1">
      <c r="A135" s="76">
        <v>121</v>
      </c>
      <c r="B135" s="78" t="s">
        <v>175</v>
      </c>
      <c r="C135" s="83">
        <v>122014</v>
      </c>
      <c r="D135" s="66" t="s">
        <v>176</v>
      </c>
      <c r="E135" s="58">
        <v>2333.3333333333335</v>
      </c>
      <c r="F135" s="43">
        <f t="shared" si="5"/>
        <v>513.33333333333337</v>
      </c>
      <c r="G135" s="29">
        <f t="shared" si="6"/>
        <v>2846.666666666667</v>
      </c>
      <c r="H135" s="25">
        <v>0.35</v>
      </c>
      <c r="I135" s="45">
        <f t="shared" si="7"/>
        <v>1516.6666666666667</v>
      </c>
      <c r="J135" s="45">
        <f t="shared" si="8"/>
        <v>333.66666666666669</v>
      </c>
      <c r="K135" s="46">
        <f t="shared" si="9"/>
        <v>1850.3333333333335</v>
      </c>
    </row>
    <row r="136" spans="1:11" s="5" customFormat="1" ht="22.5" customHeight="1">
      <c r="A136" s="76">
        <v>122</v>
      </c>
      <c r="B136" s="78" t="s">
        <v>175</v>
      </c>
      <c r="C136" s="83">
        <v>122015</v>
      </c>
      <c r="D136" s="66" t="s">
        <v>177</v>
      </c>
      <c r="E136" s="58">
        <v>2500</v>
      </c>
      <c r="F136" s="43">
        <f t="shared" si="5"/>
        <v>550</v>
      </c>
      <c r="G136" s="29">
        <f t="shared" si="6"/>
        <v>3050</v>
      </c>
      <c r="H136" s="25">
        <v>0.35</v>
      </c>
      <c r="I136" s="45">
        <f t="shared" si="7"/>
        <v>1625</v>
      </c>
      <c r="J136" s="45">
        <f t="shared" si="8"/>
        <v>357.5</v>
      </c>
      <c r="K136" s="46">
        <f t="shared" si="9"/>
        <v>1982.5</v>
      </c>
    </row>
    <row r="137" spans="1:11" s="5" customFormat="1" ht="21" customHeight="1">
      <c r="A137" s="76">
        <v>123</v>
      </c>
      <c r="B137" s="81" t="s">
        <v>178</v>
      </c>
      <c r="C137" s="83">
        <v>131102</v>
      </c>
      <c r="D137" s="63" t="s">
        <v>179</v>
      </c>
      <c r="E137" s="26">
        <v>4506.4279999999999</v>
      </c>
      <c r="F137" s="43">
        <f t="shared" si="5"/>
        <v>991.41415999999992</v>
      </c>
      <c r="G137" s="29">
        <f t="shared" si="6"/>
        <v>5497.8421600000001</v>
      </c>
      <c r="H137" s="25">
        <v>0.35</v>
      </c>
      <c r="I137" s="45">
        <f t="shared" si="7"/>
        <v>2929.1781999999998</v>
      </c>
      <c r="J137" s="45">
        <f t="shared" si="8"/>
        <v>644.41920399999992</v>
      </c>
      <c r="K137" s="46">
        <f t="shared" si="9"/>
        <v>3573.5974039999996</v>
      </c>
    </row>
    <row r="138" spans="1:11" s="5" customFormat="1" ht="21" customHeight="1">
      <c r="A138" s="76">
        <v>124</v>
      </c>
      <c r="B138" s="81" t="s">
        <v>178</v>
      </c>
      <c r="C138" s="83">
        <v>134101</v>
      </c>
      <c r="D138" s="63" t="s">
        <v>180</v>
      </c>
      <c r="E138" s="26">
        <v>6193.9670000000006</v>
      </c>
      <c r="F138" s="43">
        <f t="shared" si="5"/>
        <v>1362.6727400000002</v>
      </c>
      <c r="G138" s="29">
        <f t="shared" si="6"/>
        <v>7556.6397400000005</v>
      </c>
      <c r="H138" s="25">
        <v>0.35</v>
      </c>
      <c r="I138" s="45">
        <f t="shared" si="7"/>
        <v>4026.0785500000006</v>
      </c>
      <c r="J138" s="45">
        <f t="shared" si="8"/>
        <v>885.73728100000017</v>
      </c>
      <c r="K138" s="46">
        <f t="shared" si="9"/>
        <v>4911.8158310000008</v>
      </c>
    </row>
    <row r="139" spans="1:11" s="5" customFormat="1" ht="21" customHeight="1">
      <c r="A139" s="76">
        <v>125</v>
      </c>
      <c r="B139" s="81" t="s">
        <v>178</v>
      </c>
      <c r="C139" s="83">
        <v>134001</v>
      </c>
      <c r="D139" s="63" t="s">
        <v>181</v>
      </c>
      <c r="E139" s="26">
        <v>5525</v>
      </c>
      <c r="F139" s="43">
        <f t="shared" si="5"/>
        <v>1215.5</v>
      </c>
      <c r="G139" s="29">
        <f t="shared" si="6"/>
        <v>6740.5</v>
      </c>
      <c r="H139" s="25">
        <v>0.35</v>
      </c>
      <c r="I139" s="45">
        <f t="shared" si="7"/>
        <v>3591.25</v>
      </c>
      <c r="J139" s="45">
        <f t="shared" si="8"/>
        <v>790.07500000000005</v>
      </c>
      <c r="K139" s="46">
        <f t="shared" si="9"/>
        <v>4381.3249999999998</v>
      </c>
    </row>
    <row r="140" spans="1:11" s="5" customFormat="1" ht="20.25" customHeight="1">
      <c r="A140" s="76">
        <v>126</v>
      </c>
      <c r="B140" s="78" t="s">
        <v>182</v>
      </c>
      <c r="C140" s="83">
        <v>201001</v>
      </c>
      <c r="D140" s="63" t="s">
        <v>183</v>
      </c>
      <c r="E140" s="26">
        <v>4304.2979999999998</v>
      </c>
      <c r="F140" s="43">
        <f t="shared" si="5"/>
        <v>946.94556</v>
      </c>
      <c r="G140" s="29">
        <f t="shared" si="6"/>
        <v>5251.2435599999999</v>
      </c>
      <c r="H140" s="25">
        <v>0.35</v>
      </c>
      <c r="I140" s="45">
        <f t="shared" si="7"/>
        <v>2797.7937000000002</v>
      </c>
      <c r="J140" s="45">
        <f t="shared" si="8"/>
        <v>615.51461400000005</v>
      </c>
      <c r="K140" s="46">
        <f t="shared" si="9"/>
        <v>3413.3083140000003</v>
      </c>
    </row>
    <row r="141" spans="1:11" s="5" customFormat="1" ht="18.75" customHeight="1">
      <c r="A141" s="76">
        <v>127</v>
      </c>
      <c r="B141" s="78" t="s">
        <v>182</v>
      </c>
      <c r="C141" s="83">
        <v>201009</v>
      </c>
      <c r="D141" s="63" t="s">
        <v>184</v>
      </c>
      <c r="E141" s="26">
        <v>8608.5109999999986</v>
      </c>
      <c r="F141" s="43">
        <f t="shared" si="5"/>
        <v>1893.8724199999997</v>
      </c>
      <c r="G141" s="29">
        <f t="shared" si="6"/>
        <v>10502.383419999998</v>
      </c>
      <c r="H141" s="25">
        <v>0.35</v>
      </c>
      <c r="I141" s="45">
        <f t="shared" si="7"/>
        <v>5595.5321499999991</v>
      </c>
      <c r="J141" s="45">
        <f t="shared" si="8"/>
        <v>1231.0170729999998</v>
      </c>
      <c r="K141" s="46">
        <f t="shared" si="9"/>
        <v>6826.5492229999991</v>
      </c>
    </row>
    <row r="142" spans="1:11" s="5" customFormat="1" ht="20.25" customHeight="1">
      <c r="A142" s="76">
        <v>128</v>
      </c>
      <c r="B142" s="78" t="s">
        <v>182</v>
      </c>
      <c r="C142" s="83">
        <v>201004</v>
      </c>
      <c r="D142" s="63" t="s">
        <v>185</v>
      </c>
      <c r="E142" s="26">
        <v>3644.9189999999999</v>
      </c>
      <c r="F142" s="43">
        <f t="shared" si="5"/>
        <v>801.88217999999995</v>
      </c>
      <c r="G142" s="29">
        <f t="shared" si="6"/>
        <v>4446.8011799999995</v>
      </c>
      <c r="H142" s="25">
        <v>0.35</v>
      </c>
      <c r="I142" s="45">
        <f t="shared" si="7"/>
        <v>2369.1973499999999</v>
      </c>
      <c r="J142" s="45">
        <f t="shared" si="8"/>
        <v>521.22341700000004</v>
      </c>
      <c r="K142" s="46">
        <f t="shared" si="9"/>
        <v>2890.4207670000001</v>
      </c>
    </row>
    <row r="143" spans="1:11" s="5" customFormat="1" ht="20.25" customHeight="1">
      <c r="A143" s="76">
        <v>129</v>
      </c>
      <c r="B143" s="78" t="s">
        <v>182</v>
      </c>
      <c r="C143" s="83">
        <v>201010</v>
      </c>
      <c r="D143" s="63" t="s">
        <v>186</v>
      </c>
      <c r="E143" s="26">
        <v>3644.9189999999999</v>
      </c>
      <c r="F143" s="43">
        <f t="shared" ref="F143:F147" si="11">E143*0.22</f>
        <v>801.88217999999995</v>
      </c>
      <c r="G143" s="29">
        <f t="shared" ref="G143:G146" si="12">E143+F143</f>
        <v>4446.8011799999995</v>
      </c>
      <c r="H143" s="25">
        <v>0.35</v>
      </c>
      <c r="I143" s="45">
        <f t="shared" ref="I143:I146" si="13">E143*(1-H143)</f>
        <v>2369.1973499999999</v>
      </c>
      <c r="J143" s="45">
        <f t="shared" ref="J143:J147" si="14">I143*0.22</f>
        <v>521.22341700000004</v>
      </c>
      <c r="K143" s="46">
        <f t="shared" ref="K143:K146" si="15">I143+J143</f>
        <v>2890.4207670000001</v>
      </c>
    </row>
    <row r="144" spans="1:11" s="5" customFormat="1" ht="18" customHeight="1">
      <c r="A144" s="76">
        <v>130</v>
      </c>
      <c r="B144" s="78" t="s">
        <v>182</v>
      </c>
      <c r="C144" s="83">
        <v>201005</v>
      </c>
      <c r="D144" s="63" t="s">
        <v>187</v>
      </c>
      <c r="E144" s="26">
        <v>3644.9189999999999</v>
      </c>
      <c r="F144" s="43">
        <f t="shared" si="11"/>
        <v>801.88217999999995</v>
      </c>
      <c r="G144" s="29">
        <f t="shared" si="12"/>
        <v>4446.8011799999995</v>
      </c>
      <c r="H144" s="25">
        <v>0.35</v>
      </c>
      <c r="I144" s="45">
        <f t="shared" si="13"/>
        <v>2369.1973499999999</v>
      </c>
      <c r="J144" s="45">
        <f t="shared" si="14"/>
        <v>521.22341700000004</v>
      </c>
      <c r="K144" s="46">
        <f t="shared" si="15"/>
        <v>2890.4207670000001</v>
      </c>
    </row>
    <row r="145" spans="1:11" s="5" customFormat="1" ht="20.25" customHeight="1">
      <c r="A145" s="76">
        <v>131</v>
      </c>
      <c r="B145" s="78" t="s">
        <v>182</v>
      </c>
      <c r="C145" s="83">
        <v>201006</v>
      </c>
      <c r="D145" s="63" t="s">
        <v>188</v>
      </c>
      <c r="E145" s="26">
        <v>3644.9189999999999</v>
      </c>
      <c r="F145" s="43">
        <f t="shared" si="11"/>
        <v>801.88217999999995</v>
      </c>
      <c r="G145" s="29">
        <f t="shared" si="12"/>
        <v>4446.8011799999995</v>
      </c>
      <c r="H145" s="25">
        <v>0.35</v>
      </c>
      <c r="I145" s="45">
        <f t="shared" si="13"/>
        <v>2369.1973499999999</v>
      </c>
      <c r="J145" s="45">
        <f t="shared" si="14"/>
        <v>521.22341700000004</v>
      </c>
      <c r="K145" s="46">
        <f t="shared" si="15"/>
        <v>2890.4207670000001</v>
      </c>
    </row>
    <row r="146" spans="1:11" s="5" customFormat="1" ht="20.25" customHeight="1">
      <c r="A146" s="76">
        <v>132</v>
      </c>
      <c r="B146" s="78" t="s">
        <v>182</v>
      </c>
      <c r="C146" s="83">
        <v>201013</v>
      </c>
      <c r="D146" s="63" t="s">
        <v>189</v>
      </c>
      <c r="E146" s="26">
        <v>3644.9189999999999</v>
      </c>
      <c r="F146" s="43">
        <f t="shared" si="11"/>
        <v>801.88217999999995</v>
      </c>
      <c r="G146" s="29">
        <f t="shared" si="12"/>
        <v>4446.8011799999995</v>
      </c>
      <c r="H146" s="25">
        <v>0.35</v>
      </c>
      <c r="I146" s="45">
        <f t="shared" si="13"/>
        <v>2369.1973499999999</v>
      </c>
      <c r="J146" s="45">
        <f t="shared" si="14"/>
        <v>521.22341700000004</v>
      </c>
      <c r="K146" s="46">
        <f t="shared" si="15"/>
        <v>2890.4207670000001</v>
      </c>
    </row>
    <row r="147" spans="1:11" s="5" customFormat="1" ht="20.25" customHeight="1">
      <c r="A147" s="76">
        <v>133</v>
      </c>
      <c r="B147" s="78" t="s">
        <v>182</v>
      </c>
      <c r="C147" s="83">
        <v>201014</v>
      </c>
      <c r="D147" s="63" t="s">
        <v>190</v>
      </c>
      <c r="E147" s="26">
        <v>3644.9189999999999</v>
      </c>
      <c r="F147" s="43">
        <f t="shared" si="11"/>
        <v>801.88217999999995</v>
      </c>
      <c r="G147" s="29">
        <f t="shared" ref="G147:G195" si="16">E147+F147</f>
        <v>4446.8011799999995</v>
      </c>
      <c r="H147" s="25">
        <v>0.35</v>
      </c>
      <c r="I147" s="45">
        <f t="shared" ref="I147:I195" si="17">E147*(1-H147)</f>
        <v>2369.1973499999999</v>
      </c>
      <c r="J147" s="45">
        <f t="shared" si="14"/>
        <v>521.22341700000004</v>
      </c>
      <c r="K147" s="46">
        <f t="shared" ref="K147:K195" si="18">I147+J147</f>
        <v>2890.4207670000001</v>
      </c>
    </row>
    <row r="148" spans="1:11" s="5" customFormat="1" ht="20.25" customHeight="1">
      <c r="A148" s="76">
        <v>134</v>
      </c>
      <c r="B148" s="78" t="s">
        <v>182</v>
      </c>
      <c r="C148" s="83">
        <v>201015</v>
      </c>
      <c r="D148" s="63" t="s">
        <v>191</v>
      </c>
      <c r="E148" s="26">
        <v>3644.9189999999999</v>
      </c>
      <c r="F148" s="43">
        <f t="shared" ref="F148:F195" si="19">E148*0.22</f>
        <v>801.88217999999995</v>
      </c>
      <c r="G148" s="29">
        <f t="shared" si="16"/>
        <v>4446.8011799999995</v>
      </c>
      <c r="H148" s="25">
        <v>0.35</v>
      </c>
      <c r="I148" s="45">
        <f t="shared" si="17"/>
        <v>2369.1973499999999</v>
      </c>
      <c r="J148" s="45">
        <f t="shared" ref="J148:J195" si="20">I148*0.22</f>
        <v>521.22341700000004</v>
      </c>
      <c r="K148" s="46">
        <f t="shared" si="18"/>
        <v>2890.4207670000001</v>
      </c>
    </row>
    <row r="149" spans="1:11" s="5" customFormat="1" ht="19.5" customHeight="1">
      <c r="A149" s="76">
        <v>135</v>
      </c>
      <c r="B149" s="78" t="s">
        <v>182</v>
      </c>
      <c r="C149" s="83">
        <v>201007</v>
      </c>
      <c r="D149" s="63" t="s">
        <v>192</v>
      </c>
      <c r="E149" s="26">
        <v>7030.5030000000006</v>
      </c>
      <c r="F149" s="43">
        <f t="shared" si="19"/>
        <v>1546.7106600000002</v>
      </c>
      <c r="G149" s="29">
        <f t="shared" si="16"/>
        <v>8577.2136600000013</v>
      </c>
      <c r="H149" s="25">
        <v>0.35</v>
      </c>
      <c r="I149" s="45">
        <f t="shared" si="17"/>
        <v>4569.8269500000006</v>
      </c>
      <c r="J149" s="45">
        <f t="shared" si="20"/>
        <v>1005.3619290000001</v>
      </c>
      <c r="K149" s="46">
        <f t="shared" si="18"/>
        <v>5575.1888790000012</v>
      </c>
    </row>
    <row r="150" spans="1:11" s="5" customFormat="1" ht="18.75" customHeight="1">
      <c r="A150" s="76">
        <v>136</v>
      </c>
      <c r="B150" s="78" t="s">
        <v>182</v>
      </c>
      <c r="C150" s="83">
        <v>201008</v>
      </c>
      <c r="D150" s="63" t="s">
        <v>193</v>
      </c>
      <c r="E150" s="26">
        <v>7030.5030000000006</v>
      </c>
      <c r="F150" s="43">
        <f t="shared" si="19"/>
        <v>1546.7106600000002</v>
      </c>
      <c r="G150" s="29">
        <f t="shared" si="16"/>
        <v>8577.2136600000013</v>
      </c>
      <c r="H150" s="25">
        <v>0.35</v>
      </c>
      <c r="I150" s="45">
        <f t="shared" si="17"/>
        <v>4569.8269500000006</v>
      </c>
      <c r="J150" s="45">
        <f t="shared" si="20"/>
        <v>1005.3619290000001</v>
      </c>
      <c r="K150" s="46">
        <f t="shared" si="18"/>
        <v>5575.1888790000012</v>
      </c>
    </row>
    <row r="151" spans="1:11" s="5" customFormat="1" ht="18.75" customHeight="1">
      <c r="A151" s="76">
        <v>137</v>
      </c>
      <c r="B151" s="78" t="s">
        <v>182</v>
      </c>
      <c r="C151" s="83">
        <v>201028</v>
      </c>
      <c r="D151" s="63" t="s">
        <v>194</v>
      </c>
      <c r="E151" s="26">
        <v>32200</v>
      </c>
      <c r="F151" s="43">
        <f t="shared" si="19"/>
        <v>7084</v>
      </c>
      <c r="G151" s="29">
        <f t="shared" si="16"/>
        <v>39284</v>
      </c>
      <c r="H151" s="25">
        <v>0.35</v>
      </c>
      <c r="I151" s="45">
        <f t="shared" si="17"/>
        <v>20930</v>
      </c>
      <c r="J151" s="45">
        <f t="shared" si="20"/>
        <v>4604.6000000000004</v>
      </c>
      <c r="K151" s="46">
        <f t="shared" si="18"/>
        <v>25534.6</v>
      </c>
    </row>
    <row r="152" spans="1:11" s="5" customFormat="1" ht="18.75" customHeight="1">
      <c r="A152" s="76">
        <v>138</v>
      </c>
      <c r="B152" s="78" t="s">
        <v>182</v>
      </c>
      <c r="C152" s="83">
        <v>201029</v>
      </c>
      <c r="D152" s="63" t="s">
        <v>195</v>
      </c>
      <c r="E152" s="26">
        <v>49617.5</v>
      </c>
      <c r="F152" s="43">
        <f t="shared" si="19"/>
        <v>10915.85</v>
      </c>
      <c r="G152" s="29">
        <f t="shared" si="16"/>
        <v>60533.35</v>
      </c>
      <c r="H152" s="25">
        <v>0.35</v>
      </c>
      <c r="I152" s="45">
        <f t="shared" si="17"/>
        <v>32251.375</v>
      </c>
      <c r="J152" s="45">
        <f t="shared" si="20"/>
        <v>7095.3024999999998</v>
      </c>
      <c r="K152" s="46">
        <f t="shared" si="18"/>
        <v>39346.677499999998</v>
      </c>
    </row>
    <row r="153" spans="1:11" s="5" customFormat="1" ht="18.75" customHeight="1">
      <c r="A153" s="76">
        <v>139</v>
      </c>
      <c r="B153" s="78" t="s">
        <v>182</v>
      </c>
      <c r="C153" s="83">
        <v>201030</v>
      </c>
      <c r="D153" s="63" t="s">
        <v>196</v>
      </c>
      <c r="E153" s="26">
        <v>67034.2</v>
      </c>
      <c r="F153" s="43">
        <f t="shared" si="19"/>
        <v>14747.523999999999</v>
      </c>
      <c r="G153" s="29">
        <f t="shared" si="16"/>
        <v>81781.724000000002</v>
      </c>
      <c r="H153" s="25">
        <v>0.35</v>
      </c>
      <c r="I153" s="45">
        <f t="shared" si="17"/>
        <v>43572.23</v>
      </c>
      <c r="J153" s="45">
        <f t="shared" si="20"/>
        <v>9585.8906000000006</v>
      </c>
      <c r="K153" s="46">
        <f t="shared" si="18"/>
        <v>53158.120600000002</v>
      </c>
    </row>
    <row r="154" spans="1:11" s="5" customFormat="1" ht="18.75" customHeight="1">
      <c r="A154" s="76">
        <v>140</v>
      </c>
      <c r="B154" s="78" t="s">
        <v>182</v>
      </c>
      <c r="C154" s="83">
        <v>201011</v>
      </c>
      <c r="D154" s="63" t="s">
        <v>197</v>
      </c>
      <c r="E154" s="26">
        <v>2727.0720000000001</v>
      </c>
      <c r="F154" s="43">
        <f t="shared" si="19"/>
        <v>599.95584000000008</v>
      </c>
      <c r="G154" s="29">
        <f t="shared" si="16"/>
        <v>3327.0278400000002</v>
      </c>
      <c r="H154" s="25">
        <v>0.35</v>
      </c>
      <c r="I154" s="45">
        <f t="shared" si="17"/>
        <v>1772.5968</v>
      </c>
      <c r="J154" s="45">
        <f t="shared" si="20"/>
        <v>389.971296</v>
      </c>
      <c r="K154" s="46">
        <f t="shared" si="18"/>
        <v>2162.568096</v>
      </c>
    </row>
    <row r="155" spans="1:11" s="5" customFormat="1" ht="20.25" customHeight="1">
      <c r="A155" s="76">
        <v>141</v>
      </c>
      <c r="B155" s="78" t="s">
        <v>182</v>
      </c>
      <c r="C155" s="83">
        <v>201002</v>
      </c>
      <c r="D155" s="63" t="s">
        <v>198</v>
      </c>
      <c r="E155" s="26">
        <v>2727.0720000000001</v>
      </c>
      <c r="F155" s="43">
        <f t="shared" si="19"/>
        <v>599.95584000000008</v>
      </c>
      <c r="G155" s="29">
        <f t="shared" si="16"/>
        <v>3327.0278400000002</v>
      </c>
      <c r="H155" s="25">
        <v>0.35</v>
      </c>
      <c r="I155" s="45">
        <f t="shared" si="17"/>
        <v>1772.5968</v>
      </c>
      <c r="J155" s="45">
        <f t="shared" si="20"/>
        <v>389.971296</v>
      </c>
      <c r="K155" s="46">
        <f t="shared" si="18"/>
        <v>2162.568096</v>
      </c>
    </row>
    <row r="156" spans="1:11" s="5" customFormat="1" ht="18" customHeight="1">
      <c r="A156" s="76">
        <v>142</v>
      </c>
      <c r="B156" s="78" t="s">
        <v>182</v>
      </c>
      <c r="C156" s="83">
        <v>201003</v>
      </c>
      <c r="D156" s="63" t="s">
        <v>199</v>
      </c>
      <c r="E156" s="26">
        <v>3288.701</v>
      </c>
      <c r="F156" s="43">
        <f t="shared" si="19"/>
        <v>723.51422000000002</v>
      </c>
      <c r="G156" s="29">
        <f t="shared" si="16"/>
        <v>4012.21522</v>
      </c>
      <c r="H156" s="25">
        <v>0.35</v>
      </c>
      <c r="I156" s="45">
        <f t="shared" si="17"/>
        <v>2137.6556500000002</v>
      </c>
      <c r="J156" s="45">
        <f t="shared" si="20"/>
        <v>470.28424300000006</v>
      </c>
      <c r="K156" s="46">
        <f t="shared" si="18"/>
        <v>2607.9398930000002</v>
      </c>
    </row>
    <row r="157" spans="1:11" s="5" customFormat="1" ht="18.75" customHeight="1">
      <c r="A157" s="76">
        <v>143</v>
      </c>
      <c r="B157" s="80" t="s">
        <v>182</v>
      </c>
      <c r="C157" s="84">
        <v>202001</v>
      </c>
      <c r="D157" s="64" t="s">
        <v>200</v>
      </c>
      <c r="E157" s="26">
        <v>5595.5874000000003</v>
      </c>
      <c r="F157" s="43">
        <f t="shared" si="19"/>
        <v>1231.0292280000001</v>
      </c>
      <c r="G157" s="29">
        <f t="shared" si="16"/>
        <v>6826.6166280000007</v>
      </c>
      <c r="H157" s="25">
        <v>0.35</v>
      </c>
      <c r="I157" s="45">
        <f t="shared" si="17"/>
        <v>3637.1318100000003</v>
      </c>
      <c r="J157" s="45">
        <f t="shared" si="20"/>
        <v>800.16899820000003</v>
      </c>
      <c r="K157" s="46">
        <f t="shared" si="18"/>
        <v>4437.3008082000006</v>
      </c>
    </row>
    <row r="158" spans="1:11" s="5" customFormat="1" ht="17.25" customHeight="1">
      <c r="A158" s="76">
        <v>144</v>
      </c>
      <c r="B158" s="80" t="s">
        <v>182</v>
      </c>
      <c r="C158" s="84">
        <v>202009</v>
      </c>
      <c r="D158" s="64" t="s">
        <v>201</v>
      </c>
      <c r="E158" s="26">
        <v>9038.9365499999985</v>
      </c>
      <c r="F158" s="43">
        <f t="shared" si="19"/>
        <v>1988.5660409999996</v>
      </c>
      <c r="G158" s="29">
        <f t="shared" si="16"/>
        <v>11027.502590999999</v>
      </c>
      <c r="H158" s="25">
        <v>0.35</v>
      </c>
      <c r="I158" s="45">
        <f t="shared" si="17"/>
        <v>5875.308757499999</v>
      </c>
      <c r="J158" s="45">
        <f t="shared" si="20"/>
        <v>1292.5679266499999</v>
      </c>
      <c r="K158" s="46">
        <f t="shared" si="18"/>
        <v>7167.8766841499992</v>
      </c>
    </row>
    <row r="159" spans="1:11" s="5" customFormat="1" ht="21" customHeight="1">
      <c r="A159" s="76">
        <v>145</v>
      </c>
      <c r="B159" s="80" t="s">
        <v>182</v>
      </c>
      <c r="C159" s="84">
        <v>202004</v>
      </c>
      <c r="D159" s="64" t="s">
        <v>202</v>
      </c>
      <c r="E159" s="26">
        <v>4738.3946999999998</v>
      </c>
      <c r="F159" s="43">
        <f t="shared" si="19"/>
        <v>1042.4468340000001</v>
      </c>
      <c r="G159" s="29">
        <f t="shared" si="16"/>
        <v>5780.8415340000001</v>
      </c>
      <c r="H159" s="25">
        <v>0.35</v>
      </c>
      <c r="I159" s="45">
        <f t="shared" si="17"/>
        <v>3079.9565550000002</v>
      </c>
      <c r="J159" s="45">
        <f t="shared" si="20"/>
        <v>677.59044210000002</v>
      </c>
      <c r="K159" s="46">
        <f t="shared" si="18"/>
        <v>3757.5469971000002</v>
      </c>
    </row>
    <row r="160" spans="1:11" s="5" customFormat="1" ht="21" customHeight="1">
      <c r="A160" s="76">
        <v>146</v>
      </c>
      <c r="B160" s="80" t="s">
        <v>182</v>
      </c>
      <c r="C160" s="84">
        <v>202010</v>
      </c>
      <c r="D160" s="64" t="s">
        <v>203</v>
      </c>
      <c r="E160" s="26">
        <v>4738.3946999999998</v>
      </c>
      <c r="F160" s="43">
        <f t="shared" si="19"/>
        <v>1042.4468340000001</v>
      </c>
      <c r="G160" s="29">
        <f t="shared" si="16"/>
        <v>5780.8415340000001</v>
      </c>
      <c r="H160" s="25">
        <v>0.35</v>
      </c>
      <c r="I160" s="45">
        <f t="shared" si="17"/>
        <v>3079.9565550000002</v>
      </c>
      <c r="J160" s="45">
        <f t="shared" si="20"/>
        <v>677.59044210000002</v>
      </c>
      <c r="K160" s="46">
        <f t="shared" si="18"/>
        <v>3757.5469971000002</v>
      </c>
    </row>
    <row r="161" spans="1:11" s="5" customFormat="1" ht="19.5" customHeight="1">
      <c r="A161" s="76">
        <v>147</v>
      </c>
      <c r="B161" s="80" t="s">
        <v>182</v>
      </c>
      <c r="C161" s="84">
        <v>202005</v>
      </c>
      <c r="D161" s="64" t="s">
        <v>204</v>
      </c>
      <c r="E161" s="26">
        <v>4738.3946999999998</v>
      </c>
      <c r="F161" s="43">
        <f t="shared" si="19"/>
        <v>1042.4468340000001</v>
      </c>
      <c r="G161" s="29">
        <f t="shared" si="16"/>
        <v>5780.8415340000001</v>
      </c>
      <c r="H161" s="25">
        <v>0.35</v>
      </c>
      <c r="I161" s="45">
        <f t="shared" si="17"/>
        <v>3079.9565550000002</v>
      </c>
      <c r="J161" s="45">
        <f t="shared" si="20"/>
        <v>677.59044210000002</v>
      </c>
      <c r="K161" s="46">
        <f t="shared" si="18"/>
        <v>3757.5469971000002</v>
      </c>
    </row>
    <row r="162" spans="1:11" s="5" customFormat="1" ht="20.25" customHeight="1">
      <c r="A162" s="76">
        <v>148</v>
      </c>
      <c r="B162" s="80" t="s">
        <v>182</v>
      </c>
      <c r="C162" s="84">
        <v>202006</v>
      </c>
      <c r="D162" s="64" t="s">
        <v>205</v>
      </c>
      <c r="E162" s="26">
        <v>4738.3946999999998</v>
      </c>
      <c r="F162" s="43">
        <f t="shared" si="19"/>
        <v>1042.4468340000001</v>
      </c>
      <c r="G162" s="29">
        <f t="shared" si="16"/>
        <v>5780.8415340000001</v>
      </c>
      <c r="H162" s="25">
        <v>0.35</v>
      </c>
      <c r="I162" s="45">
        <f t="shared" si="17"/>
        <v>3079.9565550000002</v>
      </c>
      <c r="J162" s="45">
        <f t="shared" si="20"/>
        <v>677.59044210000002</v>
      </c>
      <c r="K162" s="46">
        <f t="shared" si="18"/>
        <v>3757.5469971000002</v>
      </c>
    </row>
    <row r="163" spans="1:11" s="5" customFormat="1" ht="21" customHeight="1">
      <c r="A163" s="76">
        <v>149</v>
      </c>
      <c r="B163" s="80" t="s">
        <v>182</v>
      </c>
      <c r="C163" s="84">
        <v>202013</v>
      </c>
      <c r="D163" s="64" t="s">
        <v>206</v>
      </c>
      <c r="E163" s="26">
        <v>4738.3946999999998</v>
      </c>
      <c r="F163" s="43">
        <f t="shared" si="19"/>
        <v>1042.4468340000001</v>
      </c>
      <c r="G163" s="29">
        <f t="shared" si="16"/>
        <v>5780.8415340000001</v>
      </c>
      <c r="H163" s="25">
        <v>0.35</v>
      </c>
      <c r="I163" s="45">
        <f t="shared" si="17"/>
        <v>3079.9565550000002</v>
      </c>
      <c r="J163" s="45">
        <f t="shared" si="20"/>
        <v>677.59044210000002</v>
      </c>
      <c r="K163" s="46">
        <f t="shared" si="18"/>
        <v>3757.5469971000002</v>
      </c>
    </row>
    <row r="164" spans="1:11" s="5" customFormat="1" ht="19.5" customHeight="1">
      <c r="A164" s="76">
        <v>150</v>
      </c>
      <c r="B164" s="80" t="s">
        <v>182</v>
      </c>
      <c r="C164" s="84">
        <v>202014</v>
      </c>
      <c r="D164" s="64" t="s">
        <v>207</v>
      </c>
      <c r="E164" s="26">
        <v>4738.3946999999998</v>
      </c>
      <c r="F164" s="43">
        <f t="shared" si="19"/>
        <v>1042.4468340000001</v>
      </c>
      <c r="G164" s="29">
        <f t="shared" si="16"/>
        <v>5780.8415340000001</v>
      </c>
      <c r="H164" s="25">
        <v>0.35</v>
      </c>
      <c r="I164" s="45">
        <f t="shared" si="17"/>
        <v>3079.9565550000002</v>
      </c>
      <c r="J164" s="45">
        <f t="shared" si="20"/>
        <v>677.59044210000002</v>
      </c>
      <c r="K164" s="46">
        <f t="shared" si="18"/>
        <v>3757.5469971000002</v>
      </c>
    </row>
    <row r="165" spans="1:11" s="5" customFormat="1" ht="18.75" customHeight="1">
      <c r="A165" s="76">
        <v>151</v>
      </c>
      <c r="B165" s="80" t="s">
        <v>182</v>
      </c>
      <c r="C165" s="84">
        <v>202015</v>
      </c>
      <c r="D165" s="64" t="s">
        <v>208</v>
      </c>
      <c r="E165" s="26">
        <v>4738.3946999999998</v>
      </c>
      <c r="F165" s="43">
        <f t="shared" si="19"/>
        <v>1042.4468340000001</v>
      </c>
      <c r="G165" s="29">
        <f t="shared" si="16"/>
        <v>5780.8415340000001</v>
      </c>
      <c r="H165" s="25">
        <v>0.35</v>
      </c>
      <c r="I165" s="45">
        <f t="shared" si="17"/>
        <v>3079.9565550000002</v>
      </c>
      <c r="J165" s="45">
        <f t="shared" si="20"/>
        <v>677.59044210000002</v>
      </c>
      <c r="K165" s="46">
        <f t="shared" si="18"/>
        <v>3757.5469971000002</v>
      </c>
    </row>
    <row r="166" spans="1:11" ht="19.5" customHeight="1">
      <c r="A166" s="76">
        <v>152</v>
      </c>
      <c r="B166" s="80" t="s">
        <v>182</v>
      </c>
      <c r="C166" s="84">
        <v>202011</v>
      </c>
      <c r="D166" s="64" t="s">
        <v>209</v>
      </c>
      <c r="E166" s="26">
        <v>3545.1936000000001</v>
      </c>
      <c r="F166" s="43">
        <f t="shared" si="19"/>
        <v>779.94259199999999</v>
      </c>
      <c r="G166" s="29">
        <f t="shared" si="16"/>
        <v>4325.1361919999999</v>
      </c>
      <c r="H166" s="25">
        <v>0.35</v>
      </c>
      <c r="I166" s="45">
        <f t="shared" si="17"/>
        <v>2304.3758400000002</v>
      </c>
      <c r="J166" s="45">
        <f t="shared" si="20"/>
        <v>506.96268480000003</v>
      </c>
      <c r="K166" s="46">
        <f t="shared" si="18"/>
        <v>2811.3385248000004</v>
      </c>
    </row>
    <row r="167" spans="1:11" ht="19.5" customHeight="1">
      <c r="A167" s="76">
        <v>153</v>
      </c>
      <c r="B167" s="80" t="s">
        <v>182</v>
      </c>
      <c r="C167" s="84">
        <v>202002</v>
      </c>
      <c r="D167" s="64" t="s">
        <v>210</v>
      </c>
      <c r="E167" s="26">
        <v>3545.1936000000001</v>
      </c>
      <c r="F167" s="43">
        <f t="shared" si="19"/>
        <v>779.94259199999999</v>
      </c>
      <c r="G167" s="29">
        <f t="shared" si="16"/>
        <v>4325.1361919999999</v>
      </c>
      <c r="H167" s="25">
        <v>0.35</v>
      </c>
      <c r="I167" s="45">
        <f t="shared" si="17"/>
        <v>2304.3758400000002</v>
      </c>
      <c r="J167" s="45">
        <f t="shared" si="20"/>
        <v>506.96268480000003</v>
      </c>
      <c r="K167" s="46">
        <f t="shared" si="18"/>
        <v>2811.3385248000004</v>
      </c>
    </row>
    <row r="168" spans="1:11" ht="21.75" customHeight="1">
      <c r="A168" s="76">
        <v>154</v>
      </c>
      <c r="B168" s="80" t="s">
        <v>182</v>
      </c>
      <c r="C168" s="84">
        <v>202003</v>
      </c>
      <c r="D168" s="64" t="s">
        <v>211</v>
      </c>
      <c r="E168" s="59">
        <v>4275.3113000000003</v>
      </c>
      <c r="F168" s="43">
        <f t="shared" si="19"/>
        <v>940.56848600000012</v>
      </c>
      <c r="G168" s="29">
        <f t="shared" si="16"/>
        <v>5215.8797860000004</v>
      </c>
      <c r="H168" s="25">
        <v>0.35</v>
      </c>
      <c r="I168" s="45">
        <f t="shared" si="17"/>
        <v>2778.9523450000002</v>
      </c>
      <c r="J168" s="45">
        <f t="shared" si="20"/>
        <v>611.36951590000001</v>
      </c>
      <c r="K168" s="46">
        <f t="shared" si="18"/>
        <v>3390.3218609</v>
      </c>
    </row>
    <row r="169" spans="1:11" ht="21.75" customHeight="1">
      <c r="A169" s="76">
        <v>155</v>
      </c>
      <c r="B169" s="78" t="s">
        <v>182</v>
      </c>
      <c r="C169" s="85">
        <v>201016</v>
      </c>
      <c r="D169" s="68" t="s">
        <v>212</v>
      </c>
      <c r="E169" s="60">
        <v>4908.7299999999996</v>
      </c>
      <c r="F169" s="43">
        <f t="shared" si="19"/>
        <v>1079.9205999999999</v>
      </c>
      <c r="G169" s="29">
        <f t="shared" si="16"/>
        <v>5988.650599999999</v>
      </c>
      <c r="H169" s="25">
        <v>0.35</v>
      </c>
      <c r="I169" s="45">
        <f t="shared" si="17"/>
        <v>3190.6744999999996</v>
      </c>
      <c r="J169" s="45">
        <f t="shared" si="20"/>
        <v>701.9483899999999</v>
      </c>
      <c r="K169" s="46">
        <f t="shared" si="18"/>
        <v>3892.6228899999996</v>
      </c>
    </row>
    <row r="170" spans="1:11" ht="21.75" customHeight="1">
      <c r="A170" s="76">
        <v>156</v>
      </c>
      <c r="B170" s="78" t="s">
        <v>182</v>
      </c>
      <c r="C170" s="85">
        <v>201017</v>
      </c>
      <c r="D170" s="68" t="s">
        <v>213</v>
      </c>
      <c r="E170" s="60">
        <v>4908.7299999999996</v>
      </c>
      <c r="F170" s="43">
        <f t="shared" si="19"/>
        <v>1079.9205999999999</v>
      </c>
      <c r="G170" s="29">
        <f t="shared" si="16"/>
        <v>5988.650599999999</v>
      </c>
      <c r="H170" s="25">
        <v>0.35</v>
      </c>
      <c r="I170" s="45">
        <f t="shared" si="17"/>
        <v>3190.6744999999996</v>
      </c>
      <c r="J170" s="45">
        <f t="shared" si="20"/>
        <v>701.9483899999999</v>
      </c>
      <c r="K170" s="46">
        <f t="shared" si="18"/>
        <v>3892.6228899999996</v>
      </c>
    </row>
    <row r="171" spans="1:11" ht="21.75" customHeight="1">
      <c r="A171" s="76">
        <v>157</v>
      </c>
      <c r="B171" s="78" t="s">
        <v>182</v>
      </c>
      <c r="C171" s="85">
        <v>201018</v>
      </c>
      <c r="D171" s="68" t="s">
        <v>214</v>
      </c>
      <c r="E171" s="60">
        <v>4908.7299999999996</v>
      </c>
      <c r="F171" s="43">
        <f t="shared" si="19"/>
        <v>1079.9205999999999</v>
      </c>
      <c r="G171" s="29">
        <f t="shared" si="16"/>
        <v>5988.650599999999</v>
      </c>
      <c r="H171" s="25">
        <v>0.35</v>
      </c>
      <c r="I171" s="45">
        <f t="shared" si="17"/>
        <v>3190.6744999999996</v>
      </c>
      <c r="J171" s="45">
        <f t="shared" si="20"/>
        <v>701.9483899999999</v>
      </c>
      <c r="K171" s="46">
        <f t="shared" si="18"/>
        <v>3892.6228899999996</v>
      </c>
    </row>
    <row r="172" spans="1:11" ht="21.75" customHeight="1">
      <c r="A172" s="76">
        <v>158</v>
      </c>
      <c r="B172" s="78" t="s">
        <v>182</v>
      </c>
      <c r="C172" s="85">
        <v>201019</v>
      </c>
      <c r="D172" s="68" t="s">
        <v>215</v>
      </c>
      <c r="E172" s="60">
        <v>4908.7299999999996</v>
      </c>
      <c r="F172" s="43">
        <f t="shared" si="19"/>
        <v>1079.9205999999999</v>
      </c>
      <c r="G172" s="29">
        <f t="shared" si="16"/>
        <v>5988.650599999999</v>
      </c>
      <c r="H172" s="25">
        <v>0.35</v>
      </c>
      <c r="I172" s="45">
        <f t="shared" si="17"/>
        <v>3190.6744999999996</v>
      </c>
      <c r="J172" s="45">
        <f t="shared" si="20"/>
        <v>701.9483899999999</v>
      </c>
      <c r="K172" s="46">
        <f t="shared" si="18"/>
        <v>3892.6228899999996</v>
      </c>
    </row>
    <row r="173" spans="1:11" ht="21.75" customHeight="1">
      <c r="A173" s="76">
        <v>159</v>
      </c>
      <c r="B173" s="78" t="s">
        <v>182</v>
      </c>
      <c r="C173" s="85">
        <v>201020</v>
      </c>
      <c r="D173" s="68" t="s">
        <v>216</v>
      </c>
      <c r="E173" s="60">
        <v>6560.85</v>
      </c>
      <c r="F173" s="43">
        <f t="shared" si="19"/>
        <v>1443.3870000000002</v>
      </c>
      <c r="G173" s="29">
        <f t="shared" si="16"/>
        <v>8004.237000000001</v>
      </c>
      <c r="H173" s="25">
        <v>0.35</v>
      </c>
      <c r="I173" s="45">
        <f t="shared" si="17"/>
        <v>4264.5525000000007</v>
      </c>
      <c r="J173" s="45">
        <f t="shared" si="20"/>
        <v>938.20155000000011</v>
      </c>
      <c r="K173" s="46">
        <f t="shared" si="18"/>
        <v>5202.7540500000005</v>
      </c>
    </row>
    <row r="174" spans="1:11" ht="21.75" customHeight="1">
      <c r="A174" s="76">
        <v>160</v>
      </c>
      <c r="B174" s="78" t="s">
        <v>182</v>
      </c>
      <c r="C174" s="85">
        <v>201021</v>
      </c>
      <c r="D174" s="68" t="s">
        <v>217</v>
      </c>
      <c r="E174" s="60">
        <v>6560.85</v>
      </c>
      <c r="F174" s="43">
        <f t="shared" si="19"/>
        <v>1443.3870000000002</v>
      </c>
      <c r="G174" s="29">
        <f t="shared" si="16"/>
        <v>8004.237000000001</v>
      </c>
      <c r="H174" s="25">
        <v>0.35</v>
      </c>
      <c r="I174" s="45">
        <f t="shared" si="17"/>
        <v>4264.5525000000007</v>
      </c>
      <c r="J174" s="45">
        <f>I174*0.22</f>
        <v>938.20155000000011</v>
      </c>
      <c r="K174" s="46">
        <f t="shared" si="18"/>
        <v>5202.7540500000005</v>
      </c>
    </row>
    <row r="175" spans="1:11" ht="21.75" customHeight="1">
      <c r="A175" s="76">
        <v>161</v>
      </c>
      <c r="B175" s="78" t="s">
        <v>182</v>
      </c>
      <c r="C175" s="85">
        <v>201022</v>
      </c>
      <c r="D175" s="68" t="s">
        <v>218</v>
      </c>
      <c r="E175" s="60">
        <v>6560.85</v>
      </c>
      <c r="F175" s="43">
        <f t="shared" si="19"/>
        <v>1443.3870000000002</v>
      </c>
      <c r="G175" s="29">
        <f t="shared" si="16"/>
        <v>8004.237000000001</v>
      </c>
      <c r="H175" s="25">
        <v>0.35</v>
      </c>
      <c r="I175" s="45">
        <f t="shared" si="17"/>
        <v>4264.5525000000007</v>
      </c>
      <c r="J175" s="45">
        <f t="shared" si="20"/>
        <v>938.20155000000011</v>
      </c>
      <c r="K175" s="46">
        <f t="shared" si="18"/>
        <v>5202.7540500000005</v>
      </c>
    </row>
    <row r="176" spans="1:11" ht="21.75" customHeight="1">
      <c r="A176" s="76">
        <v>162</v>
      </c>
      <c r="B176" s="78" t="s">
        <v>182</v>
      </c>
      <c r="C176" s="85">
        <v>201023</v>
      </c>
      <c r="D176" s="68" t="s">
        <v>219</v>
      </c>
      <c r="E176" s="60">
        <v>6560.85</v>
      </c>
      <c r="F176" s="43">
        <f t="shared" si="19"/>
        <v>1443.3870000000002</v>
      </c>
      <c r="G176" s="29">
        <f t="shared" si="16"/>
        <v>8004.237000000001</v>
      </c>
      <c r="H176" s="25">
        <v>0.35</v>
      </c>
      <c r="I176" s="45">
        <f t="shared" si="17"/>
        <v>4264.5525000000007</v>
      </c>
      <c r="J176" s="45">
        <f t="shared" si="20"/>
        <v>938.20155000000011</v>
      </c>
      <c r="K176" s="46">
        <f t="shared" si="18"/>
        <v>5202.7540500000005</v>
      </c>
    </row>
    <row r="177" spans="1:11" ht="21.75" customHeight="1">
      <c r="A177" s="76">
        <v>163</v>
      </c>
      <c r="B177" s="78" t="s">
        <v>182</v>
      </c>
      <c r="C177" s="85">
        <v>201024</v>
      </c>
      <c r="D177" s="68" t="s">
        <v>220</v>
      </c>
      <c r="E177" s="60">
        <v>6560.85</v>
      </c>
      <c r="F177" s="43">
        <f t="shared" si="19"/>
        <v>1443.3870000000002</v>
      </c>
      <c r="G177" s="29">
        <f t="shared" si="16"/>
        <v>8004.237000000001</v>
      </c>
      <c r="H177" s="25">
        <v>0.35</v>
      </c>
      <c r="I177" s="45">
        <f t="shared" si="17"/>
        <v>4264.5525000000007</v>
      </c>
      <c r="J177" s="45">
        <f t="shared" si="20"/>
        <v>938.20155000000011</v>
      </c>
      <c r="K177" s="46">
        <f t="shared" si="18"/>
        <v>5202.7540500000005</v>
      </c>
    </row>
    <row r="178" spans="1:11" ht="21.75" customHeight="1">
      <c r="A178" s="76">
        <v>164</v>
      </c>
      <c r="B178" s="78" t="s">
        <v>182</v>
      </c>
      <c r="C178" s="85">
        <v>201025</v>
      </c>
      <c r="D178" s="68" t="s">
        <v>221</v>
      </c>
      <c r="E178" s="60">
        <v>6560.85</v>
      </c>
      <c r="F178" s="43">
        <f t="shared" si="19"/>
        <v>1443.3870000000002</v>
      </c>
      <c r="G178" s="29">
        <f t="shared" si="16"/>
        <v>8004.237000000001</v>
      </c>
      <c r="H178" s="25">
        <v>0.35</v>
      </c>
      <c r="I178" s="45">
        <f t="shared" si="17"/>
        <v>4264.5525000000007</v>
      </c>
      <c r="J178" s="45">
        <f t="shared" si="20"/>
        <v>938.20155000000011</v>
      </c>
      <c r="K178" s="46">
        <f t="shared" si="18"/>
        <v>5202.7540500000005</v>
      </c>
    </row>
    <row r="179" spans="1:11" ht="21.75" customHeight="1" thickBot="1">
      <c r="A179" s="72">
        <v>165</v>
      </c>
      <c r="B179" s="73" t="s">
        <v>182</v>
      </c>
      <c r="C179" s="86">
        <v>201026</v>
      </c>
      <c r="D179" s="69" t="s">
        <v>222</v>
      </c>
      <c r="E179" s="61">
        <v>6560.85</v>
      </c>
      <c r="F179" s="57">
        <f t="shared" si="19"/>
        <v>1443.3870000000002</v>
      </c>
      <c r="G179" s="31">
        <f t="shared" si="16"/>
        <v>8004.237000000001</v>
      </c>
      <c r="H179" s="32">
        <v>0.35</v>
      </c>
      <c r="I179" s="55">
        <f t="shared" si="17"/>
        <v>4264.5525000000007</v>
      </c>
      <c r="J179" s="55">
        <f t="shared" si="20"/>
        <v>938.20155000000011</v>
      </c>
      <c r="K179" s="56">
        <f t="shared" si="18"/>
        <v>5202.7540500000005</v>
      </c>
    </row>
    <row r="180" spans="1:11" ht="15" thickBot="1"/>
    <row r="181" spans="1:11" ht="15" thickBot="1">
      <c r="A181" s="87" t="s">
        <v>223</v>
      </c>
      <c r="B181" s="88"/>
      <c r="C181" s="88"/>
      <c r="D181" s="88"/>
      <c r="E181" s="88"/>
      <c r="F181" s="88"/>
      <c r="G181" s="88"/>
      <c r="H181" s="88"/>
      <c r="I181" s="88"/>
      <c r="J181" s="88"/>
      <c r="K181" s="89"/>
    </row>
    <row r="182" spans="1:11">
      <c r="A182" s="103" t="s">
        <v>9</v>
      </c>
      <c r="B182" s="105" t="s">
        <v>10</v>
      </c>
      <c r="C182" s="107" t="s">
        <v>11</v>
      </c>
      <c r="D182" s="109" t="s">
        <v>12</v>
      </c>
      <c r="E182" s="97" t="s">
        <v>13</v>
      </c>
      <c r="F182" s="98"/>
      <c r="G182" s="99"/>
      <c r="H182" s="100" t="s">
        <v>14</v>
      </c>
      <c r="I182" s="101"/>
      <c r="J182" s="101"/>
      <c r="K182" s="102"/>
    </row>
    <row r="183" spans="1:11">
      <c r="A183" s="104"/>
      <c r="B183" s="106"/>
      <c r="C183" s="108"/>
      <c r="D183" s="110"/>
      <c r="E183" s="33" t="s">
        <v>15</v>
      </c>
      <c r="F183" s="34" t="s">
        <v>16</v>
      </c>
      <c r="G183" s="35" t="s">
        <v>17</v>
      </c>
      <c r="H183" s="36" t="s">
        <v>18</v>
      </c>
      <c r="I183" s="37" t="s">
        <v>15</v>
      </c>
      <c r="J183" s="38" t="s">
        <v>19</v>
      </c>
      <c r="K183" s="39" t="s">
        <v>17</v>
      </c>
    </row>
    <row r="184" spans="1:11">
      <c r="A184" s="23">
        <v>1</v>
      </c>
      <c r="B184" s="24" t="s">
        <v>24</v>
      </c>
      <c r="C184" s="40">
        <v>111011</v>
      </c>
      <c r="D184" s="41" t="s">
        <v>224</v>
      </c>
      <c r="E184" s="42">
        <v>2283.4588554000002</v>
      </c>
      <c r="F184" s="43">
        <f>E184*0.22</f>
        <v>502.36094818800007</v>
      </c>
      <c r="G184" s="44">
        <f t="shared" si="16"/>
        <v>2785.8198035880005</v>
      </c>
      <c r="H184" s="25">
        <v>0.35</v>
      </c>
      <c r="I184" s="45">
        <f t="shared" si="17"/>
        <v>1484.2482560100002</v>
      </c>
      <c r="J184" s="45">
        <f t="shared" si="20"/>
        <v>326.53461632220007</v>
      </c>
      <c r="K184" s="46">
        <f t="shared" si="18"/>
        <v>1810.7828723322002</v>
      </c>
    </row>
    <row r="185" spans="1:11">
      <c r="A185" s="23">
        <v>2</v>
      </c>
      <c r="B185" s="24" t="s">
        <v>24</v>
      </c>
      <c r="C185" s="40">
        <v>111021</v>
      </c>
      <c r="D185" s="41" t="s">
        <v>225</v>
      </c>
      <c r="E185" s="42">
        <v>4320.6000583499999</v>
      </c>
      <c r="F185" s="43">
        <f t="shared" si="19"/>
        <v>950.53201283700002</v>
      </c>
      <c r="G185" s="44">
        <f t="shared" si="16"/>
        <v>5271.1320711870003</v>
      </c>
      <c r="H185" s="25">
        <v>0.35</v>
      </c>
      <c r="I185" s="45">
        <f t="shared" si="17"/>
        <v>2808.3900379275001</v>
      </c>
      <c r="J185" s="45">
        <f t="shared" si="20"/>
        <v>617.84580834405006</v>
      </c>
      <c r="K185" s="46">
        <f t="shared" si="18"/>
        <v>3426.2358462715501</v>
      </c>
    </row>
    <row r="186" spans="1:11">
      <c r="A186" s="23">
        <v>3</v>
      </c>
      <c r="B186" s="24" t="s">
        <v>24</v>
      </c>
      <c r="C186" s="47">
        <v>111012</v>
      </c>
      <c r="D186" s="48" t="s">
        <v>226</v>
      </c>
      <c r="E186" s="42">
        <v>2976.02890875</v>
      </c>
      <c r="F186" s="43">
        <f t="shared" si="19"/>
        <v>654.726359925</v>
      </c>
      <c r="G186" s="44">
        <f t="shared" si="16"/>
        <v>3630.755268675</v>
      </c>
      <c r="H186" s="25">
        <v>0.35</v>
      </c>
      <c r="I186" s="45">
        <f t="shared" si="17"/>
        <v>1934.4187906875002</v>
      </c>
      <c r="J186" s="45">
        <f>I186*0.22</f>
        <v>425.57213395125007</v>
      </c>
      <c r="K186" s="46">
        <f t="shared" si="18"/>
        <v>2359.9909246387501</v>
      </c>
    </row>
    <row r="187" spans="1:11">
      <c r="A187" s="23">
        <v>4</v>
      </c>
      <c r="B187" s="24" t="s">
        <v>24</v>
      </c>
      <c r="C187" s="40">
        <v>111010</v>
      </c>
      <c r="D187" s="41" t="s">
        <v>227</v>
      </c>
      <c r="E187" s="42">
        <v>2987.6200393500003</v>
      </c>
      <c r="F187" s="43">
        <f t="shared" si="19"/>
        <v>657.27640865700005</v>
      </c>
      <c r="G187" s="44">
        <f t="shared" si="16"/>
        <v>3644.8964480070003</v>
      </c>
      <c r="H187" s="25">
        <v>0.35</v>
      </c>
      <c r="I187" s="45">
        <f t="shared" si="17"/>
        <v>1941.9530255775003</v>
      </c>
      <c r="J187" s="45">
        <f t="shared" si="20"/>
        <v>427.22966562705005</v>
      </c>
      <c r="K187" s="46">
        <f t="shared" si="18"/>
        <v>2369.1826912045503</v>
      </c>
    </row>
    <row r="188" spans="1:11">
      <c r="A188" s="23">
        <v>5</v>
      </c>
      <c r="B188" s="24" t="s">
        <v>24</v>
      </c>
      <c r="C188" s="40">
        <v>111013</v>
      </c>
      <c r="D188" s="41" t="s">
        <v>228</v>
      </c>
      <c r="E188" s="42">
        <v>4088.7774463500009</v>
      </c>
      <c r="F188" s="43">
        <f t="shared" si="19"/>
        <v>899.53103819700016</v>
      </c>
      <c r="G188" s="44">
        <f t="shared" si="16"/>
        <v>4988.3084845470012</v>
      </c>
      <c r="H188" s="25">
        <v>0.35</v>
      </c>
      <c r="I188" s="45">
        <f t="shared" si="17"/>
        <v>2657.7053401275007</v>
      </c>
      <c r="J188" s="45">
        <f t="shared" si="20"/>
        <v>584.6951748280502</v>
      </c>
      <c r="K188" s="46">
        <f t="shared" si="18"/>
        <v>3242.400514955551</v>
      </c>
    </row>
    <row r="189" spans="1:11">
      <c r="A189" s="23">
        <v>6</v>
      </c>
      <c r="B189" s="27" t="s">
        <v>137</v>
      </c>
      <c r="C189" s="47">
        <v>121005</v>
      </c>
      <c r="D189" s="48" t="s">
        <v>229</v>
      </c>
      <c r="E189" s="42">
        <v>2013.9650689499999</v>
      </c>
      <c r="F189" s="43">
        <f t="shared" si="19"/>
        <v>443.07231516899998</v>
      </c>
      <c r="G189" s="44">
        <f t="shared" si="16"/>
        <v>2457.0373841189999</v>
      </c>
      <c r="H189" s="25">
        <v>0.35</v>
      </c>
      <c r="I189" s="45">
        <f t="shared" si="17"/>
        <v>1309.0772948174999</v>
      </c>
      <c r="J189" s="45">
        <f t="shared" si="20"/>
        <v>287.99700485984999</v>
      </c>
      <c r="K189" s="46">
        <f t="shared" si="18"/>
        <v>1597.0742996773499</v>
      </c>
    </row>
    <row r="190" spans="1:11">
      <c r="A190" s="23">
        <v>7</v>
      </c>
      <c r="B190" s="27" t="s">
        <v>137</v>
      </c>
      <c r="C190" s="49">
        <v>121004</v>
      </c>
      <c r="D190" s="48" t="s">
        <v>230</v>
      </c>
      <c r="E190" s="42">
        <v>2013.9650689499999</v>
      </c>
      <c r="F190" s="43">
        <f t="shared" si="19"/>
        <v>443.07231516899998</v>
      </c>
      <c r="G190" s="44">
        <f t="shared" si="16"/>
        <v>2457.0373841189999</v>
      </c>
      <c r="H190" s="25">
        <v>0.35</v>
      </c>
      <c r="I190" s="45">
        <f t="shared" si="17"/>
        <v>1309.0772948174999</v>
      </c>
      <c r="J190" s="45">
        <f t="shared" si="20"/>
        <v>287.99700485984999</v>
      </c>
      <c r="K190" s="46">
        <f t="shared" si="18"/>
        <v>1597.0742996773499</v>
      </c>
    </row>
    <row r="191" spans="1:11">
      <c r="A191" s="23">
        <v>8</v>
      </c>
      <c r="B191" s="27" t="s">
        <v>137</v>
      </c>
      <c r="C191" s="47">
        <v>121006</v>
      </c>
      <c r="D191" s="48" t="s">
        <v>231</v>
      </c>
      <c r="E191" s="42">
        <v>2013.9650689499999</v>
      </c>
      <c r="F191" s="43">
        <f t="shared" si="19"/>
        <v>443.07231516899998</v>
      </c>
      <c r="G191" s="44">
        <f t="shared" si="16"/>
        <v>2457.0373841189999</v>
      </c>
      <c r="H191" s="25">
        <v>0.35</v>
      </c>
      <c r="I191" s="45">
        <f t="shared" si="17"/>
        <v>1309.0772948174999</v>
      </c>
      <c r="J191" s="45">
        <f t="shared" si="20"/>
        <v>287.99700485984999</v>
      </c>
      <c r="K191" s="46">
        <f t="shared" si="18"/>
        <v>1597.0742996773499</v>
      </c>
    </row>
    <row r="192" spans="1:11">
      <c r="A192" s="23">
        <v>9</v>
      </c>
      <c r="B192" s="27" t="s">
        <v>137</v>
      </c>
      <c r="C192" s="47">
        <v>121007</v>
      </c>
      <c r="D192" s="48" t="s">
        <v>232</v>
      </c>
      <c r="E192" s="42">
        <v>2755.7974273499999</v>
      </c>
      <c r="F192" s="43">
        <f t="shared" si="19"/>
        <v>606.27543401699995</v>
      </c>
      <c r="G192" s="44">
        <f t="shared" si="16"/>
        <v>3362.0728613669999</v>
      </c>
      <c r="H192" s="25">
        <v>0.35</v>
      </c>
      <c r="I192" s="45">
        <f t="shared" si="17"/>
        <v>1791.2683277775</v>
      </c>
      <c r="J192" s="45">
        <f t="shared" si="20"/>
        <v>394.07903211104997</v>
      </c>
      <c r="K192" s="46">
        <f t="shared" si="18"/>
        <v>2185.3473598885498</v>
      </c>
    </row>
    <row r="193" spans="1:11">
      <c r="A193" s="23">
        <v>10</v>
      </c>
      <c r="B193" s="27" t="s">
        <v>178</v>
      </c>
      <c r="C193" s="47">
        <v>131004</v>
      </c>
      <c r="D193" s="48" t="s">
        <v>233</v>
      </c>
      <c r="E193" s="42">
        <v>2060.3295913500001</v>
      </c>
      <c r="F193" s="43">
        <f t="shared" si="19"/>
        <v>453.27251009700001</v>
      </c>
      <c r="G193" s="44">
        <f t="shared" si="16"/>
        <v>2513.6021014470002</v>
      </c>
      <c r="H193" s="25">
        <v>0.35</v>
      </c>
      <c r="I193" s="45">
        <f t="shared" si="17"/>
        <v>1339.2142343775001</v>
      </c>
      <c r="J193" s="45">
        <f t="shared" si="20"/>
        <v>294.62713156305006</v>
      </c>
      <c r="K193" s="46">
        <f t="shared" si="18"/>
        <v>1633.8413659405501</v>
      </c>
    </row>
    <row r="194" spans="1:11">
      <c r="A194" s="23">
        <v>11</v>
      </c>
      <c r="B194" s="27" t="s">
        <v>178</v>
      </c>
      <c r="C194" s="47">
        <v>131005</v>
      </c>
      <c r="D194" s="48" t="s">
        <v>234</v>
      </c>
      <c r="E194" s="42">
        <v>2060.3295913500001</v>
      </c>
      <c r="F194" s="43">
        <f t="shared" si="19"/>
        <v>453.27251009700001</v>
      </c>
      <c r="G194" s="44">
        <f t="shared" si="16"/>
        <v>2513.6021014470002</v>
      </c>
      <c r="H194" s="25">
        <v>0.35</v>
      </c>
      <c r="I194" s="45">
        <f t="shared" si="17"/>
        <v>1339.2142343775001</v>
      </c>
      <c r="J194" s="45">
        <f t="shared" si="20"/>
        <v>294.62713156305006</v>
      </c>
      <c r="K194" s="46">
        <f t="shared" si="18"/>
        <v>1633.8413659405501</v>
      </c>
    </row>
    <row r="195" spans="1:11" ht="15" thickBot="1">
      <c r="A195" s="30">
        <v>12</v>
      </c>
      <c r="B195" s="50" t="s">
        <v>235</v>
      </c>
      <c r="C195" s="51">
        <v>131003</v>
      </c>
      <c r="D195" s="52" t="s">
        <v>236</v>
      </c>
      <c r="E195" s="53">
        <v>2060.3295913500001</v>
      </c>
      <c r="F195" s="57">
        <f t="shared" si="19"/>
        <v>453.27251009700001</v>
      </c>
      <c r="G195" s="54">
        <f t="shared" si="16"/>
        <v>2513.6021014470002</v>
      </c>
      <c r="H195" s="32">
        <v>0.35</v>
      </c>
      <c r="I195" s="55">
        <f t="shared" si="17"/>
        <v>1339.2142343775001</v>
      </c>
      <c r="J195" s="55">
        <f t="shared" si="20"/>
        <v>294.62713156305006</v>
      </c>
      <c r="K195" s="56">
        <f t="shared" si="18"/>
        <v>1633.8413659405501</v>
      </c>
    </row>
    <row r="196" spans="1:11" ht="15" thickBot="1"/>
    <row r="197" spans="1:11" ht="15" thickBot="1">
      <c r="A197" s="87" t="s">
        <v>238</v>
      </c>
      <c r="B197" s="88"/>
      <c r="C197" s="88"/>
      <c r="D197" s="88"/>
      <c r="E197" s="88"/>
      <c r="F197" s="88"/>
      <c r="G197" s="88"/>
      <c r="H197" s="88"/>
      <c r="I197" s="88"/>
      <c r="J197" s="88"/>
      <c r="K197" s="89"/>
    </row>
    <row r="198" spans="1:11">
      <c r="A198" s="90" t="s">
        <v>9</v>
      </c>
      <c r="B198" s="92" t="s">
        <v>12</v>
      </c>
      <c r="C198" s="94" t="s">
        <v>11</v>
      </c>
      <c r="D198" s="96" t="s">
        <v>240</v>
      </c>
      <c r="E198" s="97" t="s">
        <v>13</v>
      </c>
      <c r="F198" s="98"/>
      <c r="G198" s="99"/>
      <c r="H198" s="100" t="s">
        <v>14</v>
      </c>
      <c r="I198" s="101"/>
      <c r="J198" s="101"/>
      <c r="K198" s="102"/>
    </row>
    <row r="199" spans="1:11">
      <c r="A199" s="91"/>
      <c r="B199" s="93"/>
      <c r="C199" s="95"/>
      <c r="D199" s="93"/>
      <c r="E199" s="33" t="s">
        <v>15</v>
      </c>
      <c r="F199" s="34" t="s">
        <v>16</v>
      </c>
      <c r="G199" s="35" t="s">
        <v>17</v>
      </c>
      <c r="H199" s="36" t="s">
        <v>18</v>
      </c>
      <c r="I199" s="37" t="s">
        <v>15</v>
      </c>
      <c r="J199" s="38" t="s">
        <v>19</v>
      </c>
      <c r="K199" s="39" t="s">
        <v>17</v>
      </c>
    </row>
    <row r="200" spans="1:11" ht="15" thickBot="1">
      <c r="A200" s="72">
        <v>1</v>
      </c>
      <c r="B200" s="70" t="s">
        <v>239</v>
      </c>
      <c r="C200" s="71">
        <v>312001</v>
      </c>
      <c r="D200" s="74">
        <v>3</v>
      </c>
      <c r="E200" s="53">
        <v>2499.65</v>
      </c>
      <c r="F200" s="57">
        <f>E200*0.22</f>
        <v>549.923</v>
      </c>
      <c r="G200" s="54">
        <f t="shared" ref="G200" si="21">E200+F200</f>
        <v>3049.5730000000003</v>
      </c>
      <c r="H200" s="32">
        <v>0.3</v>
      </c>
      <c r="I200" s="55">
        <f t="shared" ref="I200" si="22">E200*(1-H200)</f>
        <v>1749.7549999999999</v>
      </c>
      <c r="J200" s="55">
        <f t="shared" ref="J200" si="23">I200*0.22</f>
        <v>384.9461</v>
      </c>
      <c r="K200" s="56">
        <f t="shared" ref="K200" si="24">I200+J200</f>
        <v>2134.7010999999998</v>
      </c>
    </row>
  </sheetData>
  <mergeCells count="27">
    <mergeCell ref="B1:B2"/>
    <mergeCell ref="C1:G7"/>
    <mergeCell ref="H1:K7"/>
    <mergeCell ref="B3:B4"/>
    <mergeCell ref="A9:D9"/>
    <mergeCell ref="E10:I10"/>
    <mergeCell ref="A12:D12"/>
    <mergeCell ref="A13:A14"/>
    <mergeCell ref="B13:B14"/>
    <mergeCell ref="C13:C14"/>
    <mergeCell ref="D13:D14"/>
    <mergeCell ref="E13:G13"/>
    <mergeCell ref="H13:K13"/>
    <mergeCell ref="A181:K181"/>
    <mergeCell ref="A182:A183"/>
    <mergeCell ref="B182:B183"/>
    <mergeCell ref="C182:C183"/>
    <mergeCell ref="D182:D183"/>
    <mergeCell ref="E182:G182"/>
    <mergeCell ref="H182:K182"/>
    <mergeCell ref="A197:K197"/>
    <mergeCell ref="A198:A199"/>
    <mergeCell ref="B198:B199"/>
    <mergeCell ref="C198:C199"/>
    <mergeCell ref="D198:D199"/>
    <mergeCell ref="E198:G198"/>
    <mergeCell ref="H198:K198"/>
  </mergeCells>
  <pageMargins left="0.25" right="0.25" top="0.75" bottom="0.75" header="0.3" footer="0.3"/>
  <pageSetup paperSize="9"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200"/>
  <sheetViews>
    <sheetView tabSelected="1" workbookViewId="0">
      <selection activeCell="R13" sqref="R13"/>
    </sheetView>
  </sheetViews>
  <sheetFormatPr defaultRowHeight="14.5"/>
  <cols>
    <col min="1" max="1" width="4.81640625" customWidth="1"/>
    <col min="2" max="2" width="32.1796875" customWidth="1"/>
    <col min="3" max="3" width="11.7265625" customWidth="1"/>
    <col min="4" max="4" width="32.54296875" customWidth="1"/>
    <col min="5" max="5" width="11.81640625" customWidth="1"/>
    <col min="6" max="6" width="10.54296875" customWidth="1"/>
    <col min="7" max="7" width="11.1796875" customWidth="1"/>
  </cols>
  <sheetData>
    <row r="1" spans="1:7">
      <c r="A1" s="2"/>
      <c r="B1" s="127" t="s">
        <v>0</v>
      </c>
      <c r="C1" s="128" t="e">
        <f>VLOOKUP(A1,Лист1!$A$1:$B$753,2,0)</f>
        <v>#N/A</v>
      </c>
      <c r="D1" s="128"/>
      <c r="E1" s="128"/>
      <c r="F1" s="128"/>
      <c r="G1" s="128"/>
    </row>
    <row r="2" spans="1:7">
      <c r="A2" s="2"/>
      <c r="B2" s="127"/>
      <c r="C2" s="128"/>
      <c r="D2" s="128"/>
      <c r="E2" s="128"/>
      <c r="F2" s="128"/>
      <c r="G2" s="128"/>
    </row>
    <row r="3" spans="1:7">
      <c r="A3" s="2"/>
      <c r="B3" s="129" t="s">
        <v>1</v>
      </c>
      <c r="C3" s="128"/>
      <c r="D3" s="128"/>
      <c r="E3" s="128"/>
      <c r="F3" s="128"/>
      <c r="G3" s="128"/>
    </row>
    <row r="4" spans="1:7">
      <c r="A4" s="2"/>
      <c r="B4" s="129"/>
      <c r="C4" s="128"/>
      <c r="D4" s="128"/>
      <c r="E4" s="128"/>
      <c r="F4" s="128"/>
      <c r="G4" s="128"/>
    </row>
    <row r="5" spans="1:7">
      <c r="A5" s="2"/>
      <c r="B5" s="9" t="s">
        <v>2</v>
      </c>
      <c r="C5" s="128"/>
      <c r="D5" s="128"/>
      <c r="E5" s="128"/>
      <c r="F5" s="128"/>
      <c r="G5" s="128"/>
    </row>
    <row r="6" spans="1:7">
      <c r="A6" s="2"/>
      <c r="B6" s="9" t="s">
        <v>3</v>
      </c>
      <c r="C6" s="128"/>
      <c r="D6" s="128"/>
      <c r="E6" s="128"/>
      <c r="F6" s="128"/>
      <c r="G6" s="128"/>
    </row>
    <row r="7" spans="1:7">
      <c r="A7" s="2"/>
      <c r="B7" s="9" t="s">
        <v>4</v>
      </c>
      <c r="C7" s="128"/>
      <c r="D7" s="128"/>
      <c r="E7" s="128"/>
      <c r="F7" s="128"/>
      <c r="G7" s="128"/>
    </row>
    <row r="8" spans="1:7">
      <c r="A8" s="2"/>
      <c r="B8" s="3"/>
      <c r="C8" s="4"/>
      <c r="D8" s="5"/>
      <c r="E8" s="6"/>
      <c r="F8" s="7"/>
      <c r="G8" s="7"/>
    </row>
    <row r="9" spans="1:7">
      <c r="A9" s="111" t="s">
        <v>5</v>
      </c>
      <c r="B9" s="111"/>
      <c r="C9" s="111"/>
      <c r="D9" s="111"/>
      <c r="E9" s="10" t="s">
        <v>6</v>
      </c>
      <c r="F9" s="2"/>
      <c r="G9" s="2"/>
    </row>
    <row r="10" spans="1:7">
      <c r="A10" s="2"/>
      <c r="B10" s="3"/>
      <c r="C10" s="4"/>
      <c r="D10" s="5"/>
      <c r="E10" s="111" t="s">
        <v>7</v>
      </c>
      <c r="F10" s="111"/>
      <c r="G10" s="111"/>
    </row>
    <row r="11" spans="1:7">
      <c r="A11" s="2"/>
      <c r="B11" s="3"/>
      <c r="C11" s="4"/>
      <c r="D11" s="5"/>
      <c r="E11" s="10" t="s">
        <v>8</v>
      </c>
      <c r="F11" s="7"/>
      <c r="G11" s="7"/>
    </row>
    <row r="12" spans="1:7" ht="15" thickBot="1">
      <c r="A12" s="112" t="s">
        <v>237</v>
      </c>
      <c r="B12" s="112"/>
      <c r="C12" s="112"/>
      <c r="D12" s="112"/>
      <c r="E12" s="10"/>
      <c r="F12" s="7"/>
      <c r="G12" s="7"/>
    </row>
    <row r="13" spans="1:7">
      <c r="A13" s="113" t="s">
        <v>9</v>
      </c>
      <c r="B13" s="115" t="s">
        <v>10</v>
      </c>
      <c r="C13" s="117" t="s">
        <v>11</v>
      </c>
      <c r="D13" s="119" t="s">
        <v>12</v>
      </c>
      <c r="E13" s="121" t="s">
        <v>13</v>
      </c>
      <c r="F13" s="122"/>
      <c r="G13" s="123"/>
    </row>
    <row r="14" spans="1:7" ht="15" thickBot="1">
      <c r="A14" s="114"/>
      <c r="B14" s="116"/>
      <c r="C14" s="118"/>
      <c r="D14" s="120"/>
      <c r="E14" s="11" t="s">
        <v>15</v>
      </c>
      <c r="F14" s="12" t="s">
        <v>16</v>
      </c>
      <c r="G14" s="13" t="s">
        <v>17</v>
      </c>
    </row>
    <row r="15" spans="1:7">
      <c r="A15" s="75">
        <v>1</v>
      </c>
      <c r="B15" s="77" t="s">
        <v>20</v>
      </c>
      <c r="C15" s="82">
        <v>111005</v>
      </c>
      <c r="D15" s="62" t="s">
        <v>21</v>
      </c>
      <c r="E15" s="28">
        <v>4597.0720000000001</v>
      </c>
      <c r="F15" s="18">
        <f>E15*0.22</f>
        <v>1011.3558400000001</v>
      </c>
      <c r="G15" s="19">
        <f t="shared" ref="G15:G78" si="0">E15+F15</f>
        <v>5608.4278400000003</v>
      </c>
    </row>
    <row r="16" spans="1:7">
      <c r="A16" s="76">
        <v>2</v>
      </c>
      <c r="B16" s="78" t="s">
        <v>20</v>
      </c>
      <c r="C16" s="83">
        <v>111105</v>
      </c>
      <c r="D16" s="63" t="s">
        <v>22</v>
      </c>
      <c r="E16" s="26">
        <v>5151.7309999999998</v>
      </c>
      <c r="F16" s="43">
        <f t="shared" ref="F16:F79" si="1">E16*0.22</f>
        <v>1133.3808199999999</v>
      </c>
      <c r="G16" s="29">
        <f t="shared" si="0"/>
        <v>6285.1118200000001</v>
      </c>
    </row>
    <row r="17" spans="1:7">
      <c r="A17" s="76">
        <v>3</v>
      </c>
      <c r="B17" s="78" t="s">
        <v>20</v>
      </c>
      <c r="C17" s="83">
        <v>111006</v>
      </c>
      <c r="D17" s="63" t="s">
        <v>23</v>
      </c>
      <c r="E17" s="26">
        <v>5114.3989999999994</v>
      </c>
      <c r="F17" s="43">
        <f t="shared" si="1"/>
        <v>1125.16778</v>
      </c>
      <c r="G17" s="29">
        <f t="shared" si="0"/>
        <v>6239.5667799999992</v>
      </c>
    </row>
    <row r="18" spans="1:7">
      <c r="A18" s="76">
        <v>4</v>
      </c>
      <c r="B18" s="78" t="s">
        <v>24</v>
      </c>
      <c r="C18" s="83">
        <v>111003</v>
      </c>
      <c r="D18" s="63" t="s">
        <v>25</v>
      </c>
      <c r="E18" s="26">
        <v>12389.838</v>
      </c>
      <c r="F18" s="43">
        <f t="shared" si="1"/>
        <v>2725.7643600000001</v>
      </c>
      <c r="G18" s="29">
        <f t="shared" si="0"/>
        <v>15115.602360000001</v>
      </c>
    </row>
    <row r="19" spans="1:7">
      <c r="A19" s="76">
        <v>5</v>
      </c>
      <c r="B19" s="78" t="s">
        <v>24</v>
      </c>
      <c r="C19" s="83">
        <v>111103</v>
      </c>
      <c r="D19" s="63" t="s">
        <v>26</v>
      </c>
      <c r="E19" s="26">
        <v>13110.162</v>
      </c>
      <c r="F19" s="43">
        <f t="shared" si="1"/>
        <v>2884.2356399999999</v>
      </c>
      <c r="G19" s="29">
        <f t="shared" si="0"/>
        <v>15994.397639999999</v>
      </c>
    </row>
    <row r="20" spans="1:7">
      <c r="A20" s="76">
        <v>6</v>
      </c>
      <c r="B20" s="78" t="s">
        <v>24</v>
      </c>
      <c r="C20" s="83" t="s">
        <v>27</v>
      </c>
      <c r="D20" s="63" t="s">
        <v>28</v>
      </c>
      <c r="E20" s="26">
        <v>17389.84</v>
      </c>
      <c r="F20" s="43">
        <f t="shared" si="1"/>
        <v>3825.7647999999999</v>
      </c>
      <c r="G20" s="29">
        <f t="shared" si="0"/>
        <v>21215.604800000001</v>
      </c>
    </row>
    <row r="21" spans="1:7">
      <c r="A21" s="76">
        <v>7</v>
      </c>
      <c r="B21" s="78" t="s">
        <v>24</v>
      </c>
      <c r="C21" s="83">
        <v>111108</v>
      </c>
      <c r="D21" s="63" t="s">
        <v>29</v>
      </c>
      <c r="E21" s="26">
        <v>18110.16</v>
      </c>
      <c r="F21" s="43">
        <f t="shared" si="1"/>
        <v>3984.2352000000001</v>
      </c>
      <c r="G21" s="29">
        <f t="shared" si="0"/>
        <v>22094.395199999999</v>
      </c>
    </row>
    <row r="22" spans="1:7">
      <c r="A22" s="76">
        <v>8</v>
      </c>
      <c r="B22" s="78" t="s">
        <v>24</v>
      </c>
      <c r="C22" s="83">
        <v>111004</v>
      </c>
      <c r="D22" s="63" t="s">
        <v>30</v>
      </c>
      <c r="E22" s="26">
        <v>11415.210999999999</v>
      </c>
      <c r="F22" s="43">
        <f t="shared" si="1"/>
        <v>2511.3464199999999</v>
      </c>
      <c r="G22" s="29">
        <f t="shared" si="0"/>
        <v>13926.557419999999</v>
      </c>
    </row>
    <row r="23" spans="1:7">
      <c r="A23" s="76">
        <v>9</v>
      </c>
      <c r="B23" s="78" t="s">
        <v>24</v>
      </c>
      <c r="C23" s="83">
        <v>112001</v>
      </c>
      <c r="D23" s="63" t="s">
        <v>31</v>
      </c>
      <c r="E23" s="26">
        <v>20825</v>
      </c>
      <c r="F23" s="43">
        <f t="shared" si="1"/>
        <v>4581.5</v>
      </c>
      <c r="G23" s="29">
        <f t="shared" si="0"/>
        <v>25406.5</v>
      </c>
    </row>
    <row r="24" spans="1:7">
      <c r="A24" s="76">
        <v>10</v>
      </c>
      <c r="B24" s="78" t="s">
        <v>24</v>
      </c>
      <c r="C24" s="83">
        <v>112101</v>
      </c>
      <c r="D24" s="63" t="s">
        <v>32</v>
      </c>
      <c r="E24" s="26">
        <v>21391.695</v>
      </c>
      <c r="F24" s="43">
        <f t="shared" si="1"/>
        <v>4706.1728999999996</v>
      </c>
      <c r="G24" s="29">
        <f t="shared" si="0"/>
        <v>26097.867899999997</v>
      </c>
    </row>
    <row r="25" spans="1:7">
      <c r="A25" s="76">
        <v>11</v>
      </c>
      <c r="B25" s="78" t="s">
        <v>24</v>
      </c>
      <c r="C25" s="84">
        <v>112012</v>
      </c>
      <c r="D25" s="64" t="s">
        <v>33</v>
      </c>
      <c r="E25" s="26">
        <v>20025</v>
      </c>
      <c r="F25" s="43">
        <f t="shared" si="1"/>
        <v>4405.5</v>
      </c>
      <c r="G25" s="29">
        <f t="shared" si="0"/>
        <v>24430.5</v>
      </c>
    </row>
    <row r="26" spans="1:7">
      <c r="A26" s="76">
        <v>12</v>
      </c>
      <c r="B26" s="78" t="s">
        <v>24</v>
      </c>
      <c r="C26" s="84">
        <v>112112</v>
      </c>
      <c r="D26" s="64" t="s">
        <v>34</v>
      </c>
      <c r="E26" s="26">
        <v>20591.7</v>
      </c>
      <c r="F26" s="43">
        <f t="shared" si="1"/>
        <v>4530.174</v>
      </c>
      <c r="G26" s="29">
        <f t="shared" si="0"/>
        <v>25121.874</v>
      </c>
    </row>
    <row r="27" spans="1:7">
      <c r="A27" s="76">
        <v>13</v>
      </c>
      <c r="B27" s="78" t="s">
        <v>24</v>
      </c>
      <c r="C27" s="83">
        <v>112005</v>
      </c>
      <c r="D27" s="64" t="s">
        <v>35</v>
      </c>
      <c r="E27" s="26">
        <v>25825</v>
      </c>
      <c r="F27" s="43">
        <f t="shared" si="1"/>
        <v>5681.5</v>
      </c>
      <c r="G27" s="29">
        <f t="shared" si="0"/>
        <v>31506.5</v>
      </c>
    </row>
    <row r="28" spans="1:7">
      <c r="A28" s="76">
        <v>14</v>
      </c>
      <c r="B28" s="78" t="s">
        <v>24</v>
      </c>
      <c r="C28" s="83">
        <v>112105</v>
      </c>
      <c r="D28" s="64" t="s">
        <v>36</v>
      </c>
      <c r="E28" s="26">
        <v>26391.7</v>
      </c>
      <c r="F28" s="43">
        <f t="shared" si="1"/>
        <v>5806.174</v>
      </c>
      <c r="G28" s="29">
        <f t="shared" si="0"/>
        <v>32197.874</v>
      </c>
    </row>
    <row r="29" spans="1:7">
      <c r="A29" s="76">
        <v>15</v>
      </c>
      <c r="B29" s="78" t="s">
        <v>24</v>
      </c>
      <c r="C29" s="84">
        <v>112013</v>
      </c>
      <c r="D29" s="64" t="s">
        <v>37</v>
      </c>
      <c r="E29" s="26">
        <v>25025</v>
      </c>
      <c r="F29" s="43">
        <f t="shared" si="1"/>
        <v>5505.5</v>
      </c>
      <c r="G29" s="29">
        <f t="shared" si="0"/>
        <v>30530.5</v>
      </c>
    </row>
    <row r="30" spans="1:7">
      <c r="A30" s="76">
        <v>16</v>
      </c>
      <c r="B30" s="78" t="s">
        <v>24</v>
      </c>
      <c r="C30" s="84">
        <v>112113</v>
      </c>
      <c r="D30" s="64" t="s">
        <v>38</v>
      </c>
      <c r="E30" s="26">
        <v>25591.7</v>
      </c>
      <c r="F30" s="43">
        <f t="shared" si="1"/>
        <v>5630.174</v>
      </c>
      <c r="G30" s="29">
        <f t="shared" si="0"/>
        <v>31221.874</v>
      </c>
    </row>
    <row r="31" spans="1:7">
      <c r="A31" s="76">
        <v>17</v>
      </c>
      <c r="B31" s="78" t="s">
        <v>24</v>
      </c>
      <c r="C31" s="83">
        <v>113001</v>
      </c>
      <c r="D31" s="64" t="s">
        <v>39</v>
      </c>
      <c r="E31" s="26">
        <v>34708.338999999993</v>
      </c>
      <c r="F31" s="43">
        <f t="shared" si="1"/>
        <v>7635.8345799999988</v>
      </c>
      <c r="G31" s="29">
        <f t="shared" si="0"/>
        <v>42344.173579999988</v>
      </c>
    </row>
    <row r="32" spans="1:7">
      <c r="A32" s="76">
        <v>18</v>
      </c>
      <c r="B32" s="78" t="s">
        <v>24</v>
      </c>
      <c r="C32" s="83">
        <v>113101</v>
      </c>
      <c r="D32" s="64" t="s">
        <v>40</v>
      </c>
      <c r="E32" s="26">
        <v>35416.661</v>
      </c>
      <c r="F32" s="43">
        <f t="shared" si="1"/>
        <v>7791.6654200000003</v>
      </c>
      <c r="G32" s="29">
        <f t="shared" si="0"/>
        <v>43208.326419999998</v>
      </c>
    </row>
    <row r="33" spans="1:7">
      <c r="A33" s="76">
        <v>19</v>
      </c>
      <c r="B33" s="78" t="s">
        <v>24</v>
      </c>
      <c r="C33" s="83">
        <v>113005</v>
      </c>
      <c r="D33" s="64" t="s">
        <v>41</v>
      </c>
      <c r="E33" s="26">
        <v>39708.339999999997</v>
      </c>
      <c r="F33" s="43">
        <f t="shared" si="1"/>
        <v>8735.8347999999987</v>
      </c>
      <c r="G33" s="29">
        <f t="shared" si="0"/>
        <v>48444.174799999993</v>
      </c>
    </row>
    <row r="34" spans="1:7">
      <c r="A34" s="76">
        <v>20</v>
      </c>
      <c r="B34" s="78" t="s">
        <v>24</v>
      </c>
      <c r="C34" s="83">
        <v>113105</v>
      </c>
      <c r="D34" s="64" t="s">
        <v>42</v>
      </c>
      <c r="E34" s="26">
        <v>40416.660000000003</v>
      </c>
      <c r="F34" s="43">
        <f t="shared" si="1"/>
        <v>8891.6652000000013</v>
      </c>
      <c r="G34" s="29">
        <f t="shared" si="0"/>
        <v>49308.325200000007</v>
      </c>
    </row>
    <row r="35" spans="1:7">
      <c r="A35" s="76">
        <v>21</v>
      </c>
      <c r="B35" s="78" t="s">
        <v>24</v>
      </c>
      <c r="C35" s="83">
        <v>114002</v>
      </c>
      <c r="D35" s="64" t="s">
        <v>43</v>
      </c>
      <c r="E35" s="26">
        <v>43208.338999999993</v>
      </c>
      <c r="F35" s="43">
        <f t="shared" si="1"/>
        <v>9505.8345799999988</v>
      </c>
      <c r="G35" s="29">
        <f t="shared" si="0"/>
        <v>52714.173579999988</v>
      </c>
    </row>
    <row r="36" spans="1:7">
      <c r="A36" s="76">
        <v>22</v>
      </c>
      <c r="B36" s="78" t="s">
        <v>24</v>
      </c>
      <c r="C36" s="83">
        <v>114102</v>
      </c>
      <c r="D36" s="64" t="s">
        <v>44</v>
      </c>
      <c r="E36" s="26">
        <v>43916.661</v>
      </c>
      <c r="F36" s="43">
        <f t="shared" si="1"/>
        <v>9661.6654199999994</v>
      </c>
      <c r="G36" s="29">
        <f t="shared" si="0"/>
        <v>53578.326419999998</v>
      </c>
    </row>
    <row r="37" spans="1:7">
      <c r="A37" s="76">
        <v>23</v>
      </c>
      <c r="B37" s="78" t="s">
        <v>24</v>
      </c>
      <c r="C37" s="83">
        <v>114005</v>
      </c>
      <c r="D37" s="64" t="s">
        <v>45</v>
      </c>
      <c r="E37" s="26">
        <v>48208.34</v>
      </c>
      <c r="F37" s="43">
        <f t="shared" si="1"/>
        <v>10605.834799999999</v>
      </c>
      <c r="G37" s="29">
        <f t="shared" si="0"/>
        <v>58814.174799999993</v>
      </c>
    </row>
    <row r="38" spans="1:7">
      <c r="A38" s="76">
        <v>24</v>
      </c>
      <c r="B38" s="78" t="s">
        <v>24</v>
      </c>
      <c r="C38" s="83">
        <v>114105</v>
      </c>
      <c r="D38" s="64" t="s">
        <v>46</v>
      </c>
      <c r="E38" s="26">
        <v>48916.66</v>
      </c>
      <c r="F38" s="43">
        <f t="shared" si="1"/>
        <v>10761.665200000001</v>
      </c>
      <c r="G38" s="29">
        <f t="shared" si="0"/>
        <v>59678.325200000007</v>
      </c>
    </row>
    <row r="39" spans="1:7">
      <c r="A39" s="76">
        <v>25</v>
      </c>
      <c r="B39" s="78" t="s">
        <v>24</v>
      </c>
      <c r="C39" s="83">
        <v>114001</v>
      </c>
      <c r="D39" s="64" t="s">
        <v>47</v>
      </c>
      <c r="E39" s="26">
        <v>43916.661</v>
      </c>
      <c r="F39" s="43">
        <f t="shared" si="1"/>
        <v>9661.6654199999994</v>
      </c>
      <c r="G39" s="29">
        <f t="shared" si="0"/>
        <v>53578.326419999998</v>
      </c>
    </row>
    <row r="40" spans="1:7">
      <c r="A40" s="76">
        <v>26</v>
      </c>
      <c r="B40" s="79" t="s">
        <v>24</v>
      </c>
      <c r="C40" s="83">
        <v>114101</v>
      </c>
      <c r="D40" s="64" t="s">
        <v>48</v>
      </c>
      <c r="E40" s="26">
        <v>44625</v>
      </c>
      <c r="F40" s="43">
        <f t="shared" si="1"/>
        <v>9817.5</v>
      </c>
      <c r="G40" s="29">
        <f t="shared" si="0"/>
        <v>54442.5</v>
      </c>
    </row>
    <row r="41" spans="1:7">
      <c r="A41" s="76">
        <v>27</v>
      </c>
      <c r="B41" s="78" t="s">
        <v>24</v>
      </c>
      <c r="C41" s="83">
        <v>114006</v>
      </c>
      <c r="D41" s="64" t="s">
        <v>49</v>
      </c>
      <c r="E41" s="26">
        <v>48916.66</v>
      </c>
      <c r="F41" s="43">
        <f t="shared" si="1"/>
        <v>10761.665200000001</v>
      </c>
      <c r="G41" s="29">
        <f t="shared" si="0"/>
        <v>59678.325200000007</v>
      </c>
    </row>
    <row r="42" spans="1:7">
      <c r="A42" s="76">
        <v>28</v>
      </c>
      <c r="B42" s="78" t="s">
        <v>24</v>
      </c>
      <c r="C42" s="83">
        <v>114106</v>
      </c>
      <c r="D42" s="64" t="s">
        <v>50</v>
      </c>
      <c r="E42" s="26">
        <v>49624</v>
      </c>
      <c r="F42" s="43">
        <f t="shared" si="1"/>
        <v>10917.28</v>
      </c>
      <c r="G42" s="29">
        <f t="shared" si="0"/>
        <v>60541.279999999999</v>
      </c>
    </row>
    <row r="43" spans="1:7">
      <c r="A43" s="76">
        <v>29</v>
      </c>
      <c r="B43" s="79" t="s">
        <v>24</v>
      </c>
      <c r="C43" s="83">
        <v>112102</v>
      </c>
      <c r="D43" s="64" t="s">
        <v>51</v>
      </c>
      <c r="E43" s="26">
        <v>9686.7530000000006</v>
      </c>
      <c r="F43" s="43">
        <f t="shared" si="1"/>
        <v>2131.0856600000002</v>
      </c>
      <c r="G43" s="29">
        <f t="shared" si="0"/>
        <v>11817.838660000001</v>
      </c>
    </row>
    <row r="44" spans="1:7">
      <c r="A44" s="76">
        <v>30</v>
      </c>
      <c r="B44" s="79" t="s">
        <v>24</v>
      </c>
      <c r="C44" s="83">
        <v>112002</v>
      </c>
      <c r="D44" s="64" t="s">
        <v>52</v>
      </c>
      <c r="E44" s="26">
        <v>9219.2530000000006</v>
      </c>
      <c r="F44" s="43">
        <f t="shared" si="1"/>
        <v>2028.2356600000001</v>
      </c>
      <c r="G44" s="29">
        <f t="shared" si="0"/>
        <v>11247.488660000001</v>
      </c>
    </row>
    <row r="45" spans="1:7">
      <c r="A45" s="76">
        <v>31</v>
      </c>
      <c r="B45" s="79" t="s">
        <v>24</v>
      </c>
      <c r="C45" s="84">
        <v>112011</v>
      </c>
      <c r="D45" s="64" t="s">
        <v>53</v>
      </c>
      <c r="E45" s="26">
        <v>10019.25</v>
      </c>
      <c r="F45" s="43">
        <f t="shared" si="1"/>
        <v>2204.2350000000001</v>
      </c>
      <c r="G45" s="29">
        <f t="shared" si="0"/>
        <v>12223.485000000001</v>
      </c>
    </row>
    <row r="46" spans="1:7">
      <c r="A46" s="76">
        <v>32</v>
      </c>
      <c r="B46" s="79" t="s">
        <v>24</v>
      </c>
      <c r="C46" s="84">
        <v>112111</v>
      </c>
      <c r="D46" s="64" t="s">
        <v>54</v>
      </c>
      <c r="E46" s="26">
        <v>10486.75</v>
      </c>
      <c r="F46" s="43">
        <f t="shared" si="1"/>
        <v>2307.085</v>
      </c>
      <c r="G46" s="29">
        <f t="shared" si="0"/>
        <v>12793.834999999999</v>
      </c>
    </row>
    <row r="47" spans="1:7">
      <c r="A47" s="76">
        <v>33</v>
      </c>
      <c r="B47" s="79" t="s">
        <v>24</v>
      </c>
      <c r="C47" s="83">
        <v>113102</v>
      </c>
      <c r="D47" s="63" t="s">
        <v>55</v>
      </c>
      <c r="E47" s="26">
        <v>14361.599999999999</v>
      </c>
      <c r="F47" s="43">
        <f t="shared" si="1"/>
        <v>3159.5519999999997</v>
      </c>
      <c r="G47" s="29">
        <f t="shared" si="0"/>
        <v>17521.151999999998</v>
      </c>
    </row>
    <row r="48" spans="1:7">
      <c r="A48" s="76">
        <v>34</v>
      </c>
      <c r="B48" s="79" t="s">
        <v>24</v>
      </c>
      <c r="C48" s="83">
        <v>113002</v>
      </c>
      <c r="D48" s="63" t="s">
        <v>56</v>
      </c>
      <c r="E48" s="26">
        <v>13738.278</v>
      </c>
      <c r="F48" s="43">
        <f t="shared" si="1"/>
        <v>3022.4211599999999</v>
      </c>
      <c r="G48" s="29">
        <f t="shared" si="0"/>
        <v>16760.69916</v>
      </c>
    </row>
    <row r="49" spans="1:7">
      <c r="A49" s="76">
        <v>35</v>
      </c>
      <c r="B49" s="79" t="s">
        <v>24</v>
      </c>
      <c r="C49" s="83">
        <v>114104</v>
      </c>
      <c r="D49" s="63" t="s">
        <v>57</v>
      </c>
      <c r="E49" s="26">
        <v>17920.822</v>
      </c>
      <c r="F49" s="43">
        <f t="shared" si="1"/>
        <v>3942.5808400000001</v>
      </c>
      <c r="G49" s="29">
        <f t="shared" si="0"/>
        <v>21863.402839999999</v>
      </c>
    </row>
    <row r="50" spans="1:7">
      <c r="A50" s="76">
        <v>36</v>
      </c>
      <c r="B50" s="79" t="s">
        <v>24</v>
      </c>
      <c r="C50" s="83">
        <v>114004</v>
      </c>
      <c r="D50" s="63" t="s">
        <v>58</v>
      </c>
      <c r="E50" s="26">
        <v>17141.678</v>
      </c>
      <c r="F50" s="43">
        <f t="shared" si="1"/>
        <v>3771.1691599999999</v>
      </c>
      <c r="G50" s="29">
        <f t="shared" si="0"/>
        <v>20912.847160000001</v>
      </c>
    </row>
    <row r="51" spans="1:7">
      <c r="A51" s="76">
        <v>37</v>
      </c>
      <c r="B51" s="79" t="s">
        <v>24</v>
      </c>
      <c r="C51" s="83">
        <v>114103</v>
      </c>
      <c r="D51" s="63" t="s">
        <v>59</v>
      </c>
      <c r="E51" s="26">
        <v>18700</v>
      </c>
      <c r="F51" s="43">
        <f t="shared" si="1"/>
        <v>4114</v>
      </c>
      <c r="G51" s="29">
        <f t="shared" si="0"/>
        <v>22814</v>
      </c>
    </row>
    <row r="52" spans="1:7">
      <c r="A52" s="76">
        <v>38</v>
      </c>
      <c r="B52" s="79" t="s">
        <v>24</v>
      </c>
      <c r="C52" s="83">
        <v>114003</v>
      </c>
      <c r="D52" s="63" t="s">
        <v>60</v>
      </c>
      <c r="E52" s="26">
        <v>17920.822</v>
      </c>
      <c r="F52" s="43">
        <f t="shared" si="1"/>
        <v>3942.5808400000001</v>
      </c>
      <c r="G52" s="29">
        <f t="shared" si="0"/>
        <v>21863.402839999999</v>
      </c>
    </row>
    <row r="53" spans="1:7">
      <c r="A53" s="76">
        <v>39</v>
      </c>
      <c r="B53" s="79" t="s">
        <v>24</v>
      </c>
      <c r="C53" s="83">
        <v>112117</v>
      </c>
      <c r="D53" s="65" t="s">
        <v>61</v>
      </c>
      <c r="E53" s="26">
        <v>23891.7</v>
      </c>
      <c r="F53" s="43">
        <f t="shared" si="1"/>
        <v>5256.174</v>
      </c>
      <c r="G53" s="29">
        <f t="shared" si="0"/>
        <v>29147.874</v>
      </c>
    </row>
    <row r="54" spans="1:7">
      <c r="A54" s="76">
        <v>40</v>
      </c>
      <c r="B54" s="79" t="s">
        <v>24</v>
      </c>
      <c r="C54" s="83">
        <v>112017</v>
      </c>
      <c r="D54" s="65" t="s">
        <v>62</v>
      </c>
      <c r="E54" s="26">
        <v>23325</v>
      </c>
      <c r="F54" s="43">
        <f t="shared" si="1"/>
        <v>5131.5</v>
      </c>
      <c r="G54" s="29">
        <f t="shared" si="0"/>
        <v>28456.5</v>
      </c>
    </row>
    <row r="55" spans="1:7">
      <c r="A55" s="76">
        <v>41</v>
      </c>
      <c r="B55" s="79" t="s">
        <v>24</v>
      </c>
      <c r="C55" s="83">
        <v>114116</v>
      </c>
      <c r="D55" s="65" t="s">
        <v>63</v>
      </c>
      <c r="E55" s="26">
        <v>46416.66</v>
      </c>
      <c r="F55" s="43">
        <f t="shared" si="1"/>
        <v>10211.665200000001</v>
      </c>
      <c r="G55" s="29">
        <f t="shared" si="0"/>
        <v>56628.325200000007</v>
      </c>
    </row>
    <row r="56" spans="1:7">
      <c r="A56" s="76">
        <v>42</v>
      </c>
      <c r="B56" s="79" t="s">
        <v>24</v>
      </c>
      <c r="C56" s="83">
        <v>114016</v>
      </c>
      <c r="D56" s="65" t="s">
        <v>64</v>
      </c>
      <c r="E56" s="26">
        <v>45708.34</v>
      </c>
      <c r="F56" s="43">
        <f t="shared" si="1"/>
        <v>10055.834799999999</v>
      </c>
      <c r="G56" s="29">
        <f t="shared" si="0"/>
        <v>55764.174799999993</v>
      </c>
    </row>
    <row r="57" spans="1:7" ht="24">
      <c r="A57" s="76">
        <v>43</v>
      </c>
      <c r="B57" s="78" t="s">
        <v>65</v>
      </c>
      <c r="C57" s="83">
        <v>111109</v>
      </c>
      <c r="D57" s="63" t="s">
        <v>66</v>
      </c>
      <c r="E57" s="26">
        <v>5151.7309999999998</v>
      </c>
      <c r="F57" s="43">
        <f t="shared" si="1"/>
        <v>1133.3808199999999</v>
      </c>
      <c r="G57" s="29">
        <f t="shared" si="0"/>
        <v>6285.1118200000001</v>
      </c>
    </row>
    <row r="58" spans="1:7" ht="24">
      <c r="A58" s="76">
        <v>44</v>
      </c>
      <c r="B58" s="78" t="s">
        <v>65</v>
      </c>
      <c r="C58" s="83">
        <v>111009</v>
      </c>
      <c r="D58" s="63" t="s">
        <v>67</v>
      </c>
      <c r="E58" s="26">
        <v>4597.0720000000001</v>
      </c>
      <c r="F58" s="43">
        <f t="shared" si="1"/>
        <v>1011.3558400000001</v>
      </c>
      <c r="G58" s="29">
        <f t="shared" si="0"/>
        <v>5608.4278400000003</v>
      </c>
    </row>
    <row r="59" spans="1:7" ht="24">
      <c r="A59" s="76">
        <v>45</v>
      </c>
      <c r="B59" s="78" t="s">
        <v>68</v>
      </c>
      <c r="C59" s="83">
        <v>112003</v>
      </c>
      <c r="D59" s="63" t="s">
        <v>69</v>
      </c>
      <c r="E59" s="58">
        <v>8550</v>
      </c>
      <c r="F59" s="43">
        <f t="shared" si="1"/>
        <v>1881</v>
      </c>
      <c r="G59" s="29">
        <f t="shared" si="0"/>
        <v>10431</v>
      </c>
    </row>
    <row r="60" spans="1:7" ht="24">
      <c r="A60" s="76">
        <v>46</v>
      </c>
      <c r="B60" s="78" t="s">
        <v>68</v>
      </c>
      <c r="C60" s="83">
        <v>112006</v>
      </c>
      <c r="D60" s="63" t="s">
        <v>70</v>
      </c>
      <c r="E60" s="58">
        <v>9156</v>
      </c>
      <c r="F60" s="43">
        <f t="shared" si="1"/>
        <v>2014.32</v>
      </c>
      <c r="G60" s="29">
        <f t="shared" si="0"/>
        <v>11170.32</v>
      </c>
    </row>
    <row r="61" spans="1:7">
      <c r="A61" s="76">
        <v>47</v>
      </c>
      <c r="B61" s="78" t="s">
        <v>71</v>
      </c>
      <c r="C61" s="83">
        <v>112004</v>
      </c>
      <c r="D61" s="63" t="s">
        <v>72</v>
      </c>
      <c r="E61" s="58">
        <v>3700</v>
      </c>
      <c r="F61" s="43">
        <f t="shared" si="1"/>
        <v>814</v>
      </c>
      <c r="G61" s="29">
        <f t="shared" si="0"/>
        <v>4514</v>
      </c>
    </row>
    <row r="62" spans="1:7">
      <c r="A62" s="76">
        <v>48</v>
      </c>
      <c r="B62" s="78" t="s">
        <v>73</v>
      </c>
      <c r="C62" s="83">
        <v>111107</v>
      </c>
      <c r="D62" s="63" t="s">
        <v>74</v>
      </c>
      <c r="E62" s="26">
        <v>2688.125</v>
      </c>
      <c r="F62" s="43">
        <f t="shared" si="1"/>
        <v>591.38750000000005</v>
      </c>
      <c r="G62" s="29">
        <f t="shared" si="0"/>
        <v>3279.5124999999998</v>
      </c>
    </row>
    <row r="63" spans="1:7">
      <c r="A63" s="76">
        <v>49</v>
      </c>
      <c r="B63" s="78" t="s">
        <v>73</v>
      </c>
      <c r="C63" s="83">
        <v>111007</v>
      </c>
      <c r="D63" s="63" t="s">
        <v>75</v>
      </c>
      <c r="E63" s="26">
        <v>2280.8389999999999</v>
      </c>
      <c r="F63" s="43">
        <f t="shared" si="1"/>
        <v>501.78458000000001</v>
      </c>
      <c r="G63" s="29">
        <f t="shared" si="0"/>
        <v>2782.6235799999999</v>
      </c>
    </row>
    <row r="64" spans="1:7">
      <c r="A64" s="76">
        <v>50</v>
      </c>
      <c r="B64" s="78" t="s">
        <v>73</v>
      </c>
      <c r="C64" s="83">
        <v>113103</v>
      </c>
      <c r="D64" s="63" t="s">
        <v>76</v>
      </c>
      <c r="E64" s="26">
        <v>12700</v>
      </c>
      <c r="F64" s="43">
        <f t="shared" si="1"/>
        <v>2794</v>
      </c>
      <c r="G64" s="29">
        <f t="shared" si="0"/>
        <v>15494</v>
      </c>
    </row>
    <row r="65" spans="1:7">
      <c r="A65" s="76">
        <v>51</v>
      </c>
      <c r="B65" s="78" t="s">
        <v>73</v>
      </c>
      <c r="C65" s="83">
        <v>113003</v>
      </c>
      <c r="D65" s="63" t="s">
        <v>77</v>
      </c>
      <c r="E65" s="26">
        <v>12000</v>
      </c>
      <c r="F65" s="43">
        <f t="shared" si="1"/>
        <v>2640</v>
      </c>
      <c r="G65" s="29">
        <f t="shared" si="0"/>
        <v>14640</v>
      </c>
    </row>
    <row r="66" spans="1:7">
      <c r="A66" s="76">
        <v>52</v>
      </c>
      <c r="B66" s="78" t="s">
        <v>73</v>
      </c>
      <c r="C66" s="83">
        <v>113104</v>
      </c>
      <c r="D66" s="63" t="s">
        <v>78</v>
      </c>
      <c r="E66" s="26">
        <v>14580</v>
      </c>
      <c r="F66" s="43">
        <f t="shared" si="1"/>
        <v>3207.6</v>
      </c>
      <c r="G66" s="29">
        <f t="shared" si="0"/>
        <v>17787.599999999999</v>
      </c>
    </row>
    <row r="67" spans="1:7">
      <c r="A67" s="76">
        <v>53</v>
      </c>
      <c r="B67" s="78" t="s">
        <v>73</v>
      </c>
      <c r="C67" s="83">
        <v>113004</v>
      </c>
      <c r="D67" s="63" t="s">
        <v>79</v>
      </c>
      <c r="E67" s="26">
        <v>13900</v>
      </c>
      <c r="F67" s="43">
        <f t="shared" si="1"/>
        <v>3058</v>
      </c>
      <c r="G67" s="29">
        <f t="shared" si="0"/>
        <v>16958</v>
      </c>
    </row>
    <row r="68" spans="1:7">
      <c r="A68" s="76">
        <v>54</v>
      </c>
      <c r="B68" s="80" t="s">
        <v>80</v>
      </c>
      <c r="C68" s="84" t="s">
        <v>81</v>
      </c>
      <c r="D68" s="64" t="s">
        <v>82</v>
      </c>
      <c r="E68" s="26">
        <v>13009.332</v>
      </c>
      <c r="F68" s="43">
        <f t="shared" si="1"/>
        <v>2862.0530400000002</v>
      </c>
      <c r="G68" s="29">
        <f t="shared" si="0"/>
        <v>15871.385040000001</v>
      </c>
    </row>
    <row r="69" spans="1:7">
      <c r="A69" s="76">
        <v>55</v>
      </c>
      <c r="B69" s="80" t="s">
        <v>80</v>
      </c>
      <c r="C69" s="84" t="s">
        <v>83</v>
      </c>
      <c r="D69" s="64" t="s">
        <v>84</v>
      </c>
      <c r="E69" s="26">
        <v>13765.668</v>
      </c>
      <c r="F69" s="43">
        <f t="shared" si="1"/>
        <v>3028.4469599999998</v>
      </c>
      <c r="G69" s="29">
        <f t="shared" si="0"/>
        <v>16794.114959999999</v>
      </c>
    </row>
    <row r="70" spans="1:7">
      <c r="A70" s="76">
        <v>56</v>
      </c>
      <c r="B70" s="80" t="s">
        <v>80</v>
      </c>
      <c r="C70" s="84">
        <v>111015</v>
      </c>
      <c r="D70" s="64" t="s">
        <v>85</v>
      </c>
      <c r="E70" s="26">
        <v>11985.970499999999</v>
      </c>
      <c r="F70" s="43">
        <f t="shared" si="1"/>
        <v>2636.9135099999999</v>
      </c>
      <c r="G70" s="29">
        <f t="shared" si="0"/>
        <v>14622.88401</v>
      </c>
    </row>
    <row r="71" spans="1:7">
      <c r="A71" s="76">
        <v>57</v>
      </c>
      <c r="B71" s="80" t="s">
        <v>80</v>
      </c>
      <c r="C71" s="84">
        <v>112008</v>
      </c>
      <c r="D71" s="64" t="s">
        <v>86</v>
      </c>
      <c r="E71" s="26">
        <v>21866.25</v>
      </c>
      <c r="F71" s="43">
        <f t="shared" si="1"/>
        <v>4810.5749999999998</v>
      </c>
      <c r="G71" s="29">
        <f t="shared" si="0"/>
        <v>26676.825000000001</v>
      </c>
    </row>
    <row r="72" spans="1:7">
      <c r="A72" s="76">
        <v>58</v>
      </c>
      <c r="B72" s="80" t="s">
        <v>80</v>
      </c>
      <c r="C72" s="84">
        <v>112108</v>
      </c>
      <c r="D72" s="64" t="s">
        <v>87</v>
      </c>
      <c r="E72" s="26">
        <v>22461.285000000003</v>
      </c>
      <c r="F72" s="43">
        <f t="shared" si="1"/>
        <v>4941.4827000000005</v>
      </c>
      <c r="G72" s="29">
        <f t="shared" si="0"/>
        <v>27402.767700000004</v>
      </c>
    </row>
    <row r="73" spans="1:7">
      <c r="A73" s="76">
        <v>59</v>
      </c>
      <c r="B73" s="80" t="s">
        <v>80</v>
      </c>
      <c r="C73" s="84">
        <v>113006</v>
      </c>
      <c r="D73" s="64" t="s">
        <v>88</v>
      </c>
      <c r="E73" s="26">
        <v>36443.756999999998</v>
      </c>
      <c r="F73" s="43">
        <f t="shared" si="1"/>
        <v>8017.6265399999993</v>
      </c>
      <c r="G73" s="29">
        <f t="shared" si="0"/>
        <v>44461.383539999995</v>
      </c>
    </row>
    <row r="74" spans="1:7">
      <c r="A74" s="76">
        <v>60</v>
      </c>
      <c r="B74" s="80" t="s">
        <v>80</v>
      </c>
      <c r="C74" s="84">
        <v>113106</v>
      </c>
      <c r="D74" s="64" t="s">
        <v>89</v>
      </c>
      <c r="E74" s="26">
        <v>37187.493000000002</v>
      </c>
      <c r="F74" s="43">
        <f t="shared" si="1"/>
        <v>8181.2484600000007</v>
      </c>
      <c r="G74" s="29">
        <f t="shared" si="0"/>
        <v>45368.741460000005</v>
      </c>
    </row>
    <row r="75" spans="1:7">
      <c r="A75" s="76">
        <v>61</v>
      </c>
      <c r="B75" s="80" t="s">
        <v>80</v>
      </c>
      <c r="C75" s="84" t="s">
        <v>90</v>
      </c>
      <c r="D75" s="64" t="s">
        <v>91</v>
      </c>
      <c r="E75" s="26">
        <v>45368.756999999998</v>
      </c>
      <c r="F75" s="43">
        <f t="shared" si="1"/>
        <v>9981.1265399999993</v>
      </c>
      <c r="G75" s="29">
        <f t="shared" si="0"/>
        <v>55349.883539999995</v>
      </c>
    </row>
    <row r="76" spans="1:7">
      <c r="A76" s="76">
        <v>62</v>
      </c>
      <c r="B76" s="80" t="s">
        <v>80</v>
      </c>
      <c r="C76" s="84">
        <v>114107</v>
      </c>
      <c r="D76" s="64" t="s">
        <v>92</v>
      </c>
      <c r="E76" s="26">
        <v>46112.494050000001</v>
      </c>
      <c r="F76" s="43">
        <f t="shared" si="1"/>
        <v>10144.748691000001</v>
      </c>
      <c r="G76" s="29">
        <f t="shared" si="0"/>
        <v>56257.242741000002</v>
      </c>
    </row>
    <row r="77" spans="1:7">
      <c r="A77" s="76">
        <v>63</v>
      </c>
      <c r="B77" s="80" t="s">
        <v>80</v>
      </c>
      <c r="C77" s="84" t="s">
        <v>93</v>
      </c>
      <c r="D77" s="64" t="s">
        <v>94</v>
      </c>
      <c r="E77" s="26">
        <v>46112.494050000001</v>
      </c>
      <c r="F77" s="43">
        <f t="shared" si="1"/>
        <v>10144.748691000001</v>
      </c>
      <c r="G77" s="29">
        <f t="shared" si="0"/>
        <v>56257.242741000002</v>
      </c>
    </row>
    <row r="78" spans="1:7">
      <c r="A78" s="76">
        <v>64</v>
      </c>
      <c r="B78" s="80" t="s">
        <v>80</v>
      </c>
      <c r="C78" s="84" t="s">
        <v>95</v>
      </c>
      <c r="D78" s="64" t="s">
        <v>96</v>
      </c>
      <c r="E78" s="26">
        <v>46856.25</v>
      </c>
      <c r="F78" s="43">
        <f t="shared" si="1"/>
        <v>10308.375</v>
      </c>
      <c r="G78" s="29">
        <f t="shared" si="0"/>
        <v>57164.625</v>
      </c>
    </row>
    <row r="79" spans="1:7">
      <c r="A79" s="76">
        <v>65</v>
      </c>
      <c r="B79" s="80" t="s">
        <v>80</v>
      </c>
      <c r="C79" s="84" t="s">
        <v>97</v>
      </c>
      <c r="D79" s="64" t="s">
        <v>98</v>
      </c>
      <c r="E79" s="26">
        <v>5357.8874160000005</v>
      </c>
      <c r="F79" s="43">
        <f t="shared" si="1"/>
        <v>1178.7352315200001</v>
      </c>
      <c r="G79" s="29">
        <f t="shared" ref="G79:G142" si="2">E79+F79</f>
        <v>6536.6226475200001</v>
      </c>
    </row>
    <row r="80" spans="1:7">
      <c r="A80" s="76">
        <v>66</v>
      </c>
      <c r="B80" s="80" t="s">
        <v>80</v>
      </c>
      <c r="C80" s="84">
        <v>111116</v>
      </c>
      <c r="D80" s="64" t="s">
        <v>99</v>
      </c>
      <c r="E80" s="26">
        <v>6004.3424805000004</v>
      </c>
      <c r="F80" s="43">
        <f t="shared" ref="F80:F143" si="3">E80*0.22</f>
        <v>1320.9553457100001</v>
      </c>
      <c r="G80" s="29">
        <f t="shared" si="2"/>
        <v>7325.2978262100005</v>
      </c>
    </row>
    <row r="81" spans="1:7">
      <c r="A81" s="76">
        <v>67</v>
      </c>
      <c r="B81" s="80" t="s">
        <v>80</v>
      </c>
      <c r="C81" s="84">
        <v>111017</v>
      </c>
      <c r="D81" s="64" t="s">
        <v>100</v>
      </c>
      <c r="E81" s="26">
        <v>5370.11895</v>
      </c>
      <c r="F81" s="43">
        <f t="shared" si="3"/>
        <v>1181.4261690000001</v>
      </c>
      <c r="G81" s="29">
        <f t="shared" si="2"/>
        <v>6551.5451190000003</v>
      </c>
    </row>
    <row r="82" spans="1:7">
      <c r="A82" s="76">
        <v>68</v>
      </c>
      <c r="B82" s="80" t="s">
        <v>80</v>
      </c>
      <c r="C82" s="84" t="s">
        <v>101</v>
      </c>
      <c r="D82" s="64" t="s">
        <v>102</v>
      </c>
      <c r="E82" s="26">
        <v>9680.2156500000019</v>
      </c>
      <c r="F82" s="43">
        <f t="shared" si="3"/>
        <v>2129.6474430000003</v>
      </c>
      <c r="G82" s="29">
        <f t="shared" si="2"/>
        <v>11809.863093000002</v>
      </c>
    </row>
    <row r="83" spans="1:7">
      <c r="A83" s="76">
        <v>69</v>
      </c>
      <c r="B83" s="80" t="s">
        <v>80</v>
      </c>
      <c r="C83" s="84" t="s">
        <v>103</v>
      </c>
      <c r="D83" s="64" t="s">
        <v>104</v>
      </c>
      <c r="E83" s="26">
        <v>10171.0875</v>
      </c>
      <c r="F83" s="43">
        <f t="shared" si="3"/>
        <v>2237.6392499999997</v>
      </c>
      <c r="G83" s="29">
        <f t="shared" si="2"/>
        <v>12408.72675</v>
      </c>
    </row>
    <row r="84" spans="1:7">
      <c r="A84" s="76">
        <v>70</v>
      </c>
      <c r="B84" s="80" t="s">
        <v>80</v>
      </c>
      <c r="C84" s="84" t="s">
        <v>105</v>
      </c>
      <c r="D84" s="64" t="s">
        <v>106</v>
      </c>
      <c r="E84" s="26">
        <v>14047.194000000001</v>
      </c>
      <c r="F84" s="43">
        <f t="shared" si="3"/>
        <v>3090.3826800000002</v>
      </c>
      <c r="G84" s="29">
        <f t="shared" si="2"/>
        <v>17137.576680000002</v>
      </c>
    </row>
    <row r="85" spans="1:7">
      <c r="A85" s="76">
        <v>71</v>
      </c>
      <c r="B85" s="80" t="s">
        <v>80</v>
      </c>
      <c r="C85" s="84" t="s">
        <v>107</v>
      </c>
      <c r="D85" s="64" t="s">
        <v>108</v>
      </c>
      <c r="E85" s="26">
        <v>15079.68</v>
      </c>
      <c r="F85" s="43">
        <f t="shared" si="3"/>
        <v>3317.5296000000003</v>
      </c>
      <c r="G85" s="29">
        <f t="shared" si="2"/>
        <v>18397.209600000002</v>
      </c>
    </row>
    <row r="86" spans="1:7">
      <c r="A86" s="76">
        <v>72</v>
      </c>
      <c r="B86" s="80" t="s">
        <v>80</v>
      </c>
      <c r="C86" s="84" t="s">
        <v>109</v>
      </c>
      <c r="D86" s="64" t="s">
        <v>110</v>
      </c>
      <c r="E86" s="26">
        <v>18816.861000000001</v>
      </c>
      <c r="F86" s="43">
        <f t="shared" si="3"/>
        <v>4139.7094200000001</v>
      </c>
      <c r="G86" s="29">
        <f t="shared" si="2"/>
        <v>22956.57042</v>
      </c>
    </row>
    <row r="87" spans="1:7">
      <c r="A87" s="76">
        <v>73</v>
      </c>
      <c r="B87" s="80" t="s">
        <v>80</v>
      </c>
      <c r="C87" s="84" t="s">
        <v>111</v>
      </c>
      <c r="D87" s="64" t="s">
        <v>112</v>
      </c>
      <c r="E87" s="26">
        <v>19635</v>
      </c>
      <c r="F87" s="43">
        <f t="shared" si="3"/>
        <v>4319.7</v>
      </c>
      <c r="G87" s="29">
        <f t="shared" si="2"/>
        <v>23954.7</v>
      </c>
    </row>
    <row r="88" spans="1:7">
      <c r="A88" s="76">
        <v>74</v>
      </c>
      <c r="B88" s="80" t="s">
        <v>80</v>
      </c>
      <c r="C88" s="84" t="s">
        <v>113</v>
      </c>
      <c r="D88" s="64" t="s">
        <v>114</v>
      </c>
      <c r="E88" s="26">
        <v>17998.764000000003</v>
      </c>
      <c r="F88" s="43">
        <f t="shared" si="3"/>
        <v>3959.7280800000008</v>
      </c>
      <c r="G88" s="29">
        <f t="shared" si="2"/>
        <v>21958.492080000004</v>
      </c>
    </row>
    <row r="89" spans="1:7">
      <c r="A89" s="76">
        <v>75</v>
      </c>
      <c r="B89" s="80" t="s">
        <v>80</v>
      </c>
      <c r="C89" s="84" t="s">
        <v>115</v>
      </c>
      <c r="D89" s="64" t="s">
        <v>116</v>
      </c>
      <c r="E89" s="26">
        <v>18816.861000000001</v>
      </c>
      <c r="F89" s="43">
        <f t="shared" si="3"/>
        <v>4139.7094200000001</v>
      </c>
      <c r="G89" s="29">
        <f t="shared" si="2"/>
        <v>22956.57042</v>
      </c>
    </row>
    <row r="90" spans="1:7">
      <c r="A90" s="76">
        <v>76</v>
      </c>
      <c r="B90" s="80" t="s">
        <v>80</v>
      </c>
      <c r="C90" s="84" t="s">
        <v>117</v>
      </c>
      <c r="D90" s="64" t="s">
        <v>118</v>
      </c>
      <c r="E90" s="26">
        <v>18259.332000000002</v>
      </c>
      <c r="F90" s="43">
        <f t="shared" si="3"/>
        <v>4017.0530400000007</v>
      </c>
      <c r="G90" s="29">
        <f t="shared" si="2"/>
        <v>22276.385040000001</v>
      </c>
    </row>
    <row r="91" spans="1:7">
      <c r="A91" s="76">
        <v>77</v>
      </c>
      <c r="B91" s="80" t="s">
        <v>80</v>
      </c>
      <c r="C91" s="84" t="s">
        <v>119</v>
      </c>
      <c r="D91" s="64" t="s">
        <v>120</v>
      </c>
      <c r="E91" s="26">
        <v>19015.668000000001</v>
      </c>
      <c r="F91" s="43">
        <f t="shared" si="3"/>
        <v>4183.4469600000002</v>
      </c>
      <c r="G91" s="29">
        <f t="shared" si="2"/>
        <v>23199.114960000003</v>
      </c>
    </row>
    <row r="92" spans="1:7">
      <c r="A92" s="76">
        <v>78</v>
      </c>
      <c r="B92" s="80" t="s">
        <v>80</v>
      </c>
      <c r="C92" s="84" t="s">
        <v>121</v>
      </c>
      <c r="D92" s="64" t="s">
        <v>122</v>
      </c>
      <c r="E92" s="26">
        <v>27116.25</v>
      </c>
      <c r="F92" s="43">
        <f t="shared" si="3"/>
        <v>5965.5749999999998</v>
      </c>
      <c r="G92" s="29">
        <f t="shared" si="2"/>
        <v>33081.824999999997</v>
      </c>
    </row>
    <row r="93" spans="1:7">
      <c r="A93" s="76">
        <v>79</v>
      </c>
      <c r="B93" s="80" t="s">
        <v>80</v>
      </c>
      <c r="C93" s="84" t="s">
        <v>123</v>
      </c>
      <c r="D93" s="64" t="s">
        <v>124</v>
      </c>
      <c r="E93" s="26">
        <v>27711.285000000003</v>
      </c>
      <c r="F93" s="43">
        <f t="shared" si="3"/>
        <v>6096.4827000000005</v>
      </c>
      <c r="G93" s="29">
        <f t="shared" si="2"/>
        <v>33807.767700000004</v>
      </c>
    </row>
    <row r="94" spans="1:7">
      <c r="A94" s="76">
        <v>80</v>
      </c>
      <c r="B94" s="80" t="s">
        <v>80</v>
      </c>
      <c r="C94" s="84" t="s">
        <v>125</v>
      </c>
      <c r="D94" s="64" t="s">
        <v>126</v>
      </c>
      <c r="E94" s="26">
        <v>41693.756999999998</v>
      </c>
      <c r="F94" s="43">
        <f t="shared" si="3"/>
        <v>9172.6265399999993</v>
      </c>
      <c r="G94" s="29">
        <f t="shared" si="2"/>
        <v>50866.383539999995</v>
      </c>
    </row>
    <row r="95" spans="1:7">
      <c r="A95" s="76">
        <v>81</v>
      </c>
      <c r="B95" s="80" t="s">
        <v>80</v>
      </c>
      <c r="C95" s="84" t="s">
        <v>127</v>
      </c>
      <c r="D95" s="64" t="s">
        <v>128</v>
      </c>
      <c r="E95" s="26">
        <v>42437.493000000002</v>
      </c>
      <c r="F95" s="43">
        <f t="shared" si="3"/>
        <v>9336.2484600000007</v>
      </c>
      <c r="G95" s="29">
        <f t="shared" si="2"/>
        <v>51773.741460000005</v>
      </c>
    </row>
    <row r="96" spans="1:7">
      <c r="A96" s="76">
        <v>82</v>
      </c>
      <c r="B96" s="80" t="s">
        <v>80</v>
      </c>
      <c r="C96" s="84" t="s">
        <v>129</v>
      </c>
      <c r="D96" s="64" t="s">
        <v>130</v>
      </c>
      <c r="E96" s="26">
        <v>50618.756999999998</v>
      </c>
      <c r="F96" s="43">
        <f t="shared" si="3"/>
        <v>11136.126539999999</v>
      </c>
      <c r="G96" s="29">
        <f t="shared" si="2"/>
        <v>61754.883539999995</v>
      </c>
    </row>
    <row r="97" spans="1:7">
      <c r="A97" s="76">
        <v>83</v>
      </c>
      <c r="B97" s="80" t="s">
        <v>80</v>
      </c>
      <c r="C97" s="84" t="s">
        <v>131</v>
      </c>
      <c r="D97" s="64" t="s">
        <v>132</v>
      </c>
      <c r="E97" s="26">
        <v>51362.493000000002</v>
      </c>
      <c r="F97" s="43">
        <f t="shared" si="3"/>
        <v>11299.748460000001</v>
      </c>
      <c r="G97" s="29">
        <f t="shared" si="2"/>
        <v>62662.241460000005</v>
      </c>
    </row>
    <row r="98" spans="1:7">
      <c r="A98" s="76">
        <v>84</v>
      </c>
      <c r="B98" s="80" t="s">
        <v>80</v>
      </c>
      <c r="C98" s="84" t="s">
        <v>133</v>
      </c>
      <c r="D98" s="64" t="s">
        <v>134</v>
      </c>
      <c r="E98" s="26">
        <v>51362.493000000002</v>
      </c>
      <c r="F98" s="43">
        <f t="shared" si="3"/>
        <v>11299.748460000001</v>
      </c>
      <c r="G98" s="29">
        <f t="shared" si="2"/>
        <v>62662.241460000005</v>
      </c>
    </row>
    <row r="99" spans="1:7">
      <c r="A99" s="76">
        <v>85</v>
      </c>
      <c r="B99" s="80" t="s">
        <v>80</v>
      </c>
      <c r="C99" s="84" t="s">
        <v>135</v>
      </c>
      <c r="D99" s="64" t="s">
        <v>136</v>
      </c>
      <c r="E99" s="26">
        <v>52105.200000000004</v>
      </c>
      <c r="F99" s="43">
        <f t="shared" si="3"/>
        <v>11463.144</v>
      </c>
      <c r="G99" s="29">
        <f t="shared" si="2"/>
        <v>63568.344000000005</v>
      </c>
    </row>
    <row r="100" spans="1:7">
      <c r="A100" s="76">
        <v>86</v>
      </c>
      <c r="B100" s="78" t="s">
        <v>137</v>
      </c>
      <c r="C100" s="83">
        <v>121103</v>
      </c>
      <c r="D100" s="63" t="s">
        <v>138</v>
      </c>
      <c r="E100" s="26">
        <v>2546.056</v>
      </c>
      <c r="F100" s="43">
        <f t="shared" si="3"/>
        <v>560.13232000000005</v>
      </c>
      <c r="G100" s="29">
        <f t="shared" si="2"/>
        <v>3106.1883200000002</v>
      </c>
    </row>
    <row r="101" spans="1:7">
      <c r="A101" s="76">
        <v>87</v>
      </c>
      <c r="B101" s="78" t="s">
        <v>137</v>
      </c>
      <c r="C101" s="83">
        <v>121003</v>
      </c>
      <c r="D101" s="63" t="s">
        <v>139</v>
      </c>
      <c r="E101" s="26">
        <v>1966.1689999999999</v>
      </c>
      <c r="F101" s="43">
        <f t="shared" si="3"/>
        <v>432.55717999999996</v>
      </c>
      <c r="G101" s="29">
        <f t="shared" si="2"/>
        <v>2398.7261799999997</v>
      </c>
    </row>
    <row r="102" spans="1:7">
      <c r="A102" s="76">
        <v>88</v>
      </c>
      <c r="B102" s="79" t="s">
        <v>137</v>
      </c>
      <c r="C102" s="83">
        <v>121101</v>
      </c>
      <c r="D102" s="63" t="s">
        <v>140</v>
      </c>
      <c r="E102" s="26">
        <v>2546.056</v>
      </c>
      <c r="F102" s="43">
        <f t="shared" si="3"/>
        <v>560.13232000000005</v>
      </c>
      <c r="G102" s="29">
        <f t="shared" si="2"/>
        <v>3106.1883200000002</v>
      </c>
    </row>
    <row r="103" spans="1:7">
      <c r="A103" s="76">
        <v>89</v>
      </c>
      <c r="B103" s="79" t="s">
        <v>137</v>
      </c>
      <c r="C103" s="83">
        <v>121001</v>
      </c>
      <c r="D103" s="63" t="s">
        <v>141</v>
      </c>
      <c r="E103" s="26">
        <v>1966.1689999999999</v>
      </c>
      <c r="F103" s="43">
        <f t="shared" si="3"/>
        <v>432.55717999999996</v>
      </c>
      <c r="G103" s="29">
        <f t="shared" si="2"/>
        <v>2398.7261799999997</v>
      </c>
    </row>
    <row r="104" spans="1:7">
      <c r="A104" s="76">
        <v>90</v>
      </c>
      <c r="B104" s="79" t="s">
        <v>137</v>
      </c>
      <c r="C104" s="83">
        <v>121002</v>
      </c>
      <c r="D104" s="63" t="s">
        <v>142</v>
      </c>
      <c r="E104" s="26">
        <v>3208.75</v>
      </c>
      <c r="F104" s="43">
        <f t="shared" si="3"/>
        <v>705.92499999999995</v>
      </c>
      <c r="G104" s="29">
        <f t="shared" si="2"/>
        <v>3914.6750000000002</v>
      </c>
    </row>
    <row r="105" spans="1:7">
      <c r="A105" s="76">
        <v>91</v>
      </c>
      <c r="B105" s="79" t="s">
        <v>137</v>
      </c>
      <c r="C105" s="83">
        <v>122101</v>
      </c>
      <c r="D105" s="63" t="s">
        <v>143</v>
      </c>
      <c r="E105" s="26">
        <v>4818.4629999999997</v>
      </c>
      <c r="F105" s="43">
        <f t="shared" si="3"/>
        <v>1060.06186</v>
      </c>
      <c r="G105" s="29">
        <f t="shared" si="2"/>
        <v>5878.5248599999995</v>
      </c>
    </row>
    <row r="106" spans="1:7">
      <c r="A106" s="76">
        <v>92</v>
      </c>
      <c r="B106" s="79" t="s">
        <v>137</v>
      </c>
      <c r="C106" s="83">
        <v>122001</v>
      </c>
      <c r="D106" s="63" t="s">
        <v>144</v>
      </c>
      <c r="E106" s="26">
        <v>4072.9110000000001</v>
      </c>
      <c r="F106" s="43">
        <f t="shared" si="3"/>
        <v>896.04042000000004</v>
      </c>
      <c r="G106" s="29">
        <f t="shared" si="2"/>
        <v>4968.9514200000003</v>
      </c>
    </row>
    <row r="107" spans="1:7">
      <c r="A107" s="76">
        <v>93</v>
      </c>
      <c r="B107" s="79" t="s">
        <v>137</v>
      </c>
      <c r="C107" s="83">
        <v>122111</v>
      </c>
      <c r="D107" s="63" t="s">
        <v>145</v>
      </c>
      <c r="E107" s="26">
        <v>4400</v>
      </c>
      <c r="F107" s="43">
        <f t="shared" si="3"/>
        <v>968</v>
      </c>
      <c r="G107" s="29">
        <f t="shared" si="2"/>
        <v>5368</v>
      </c>
    </row>
    <row r="108" spans="1:7">
      <c r="A108" s="76">
        <v>94</v>
      </c>
      <c r="B108" s="79" t="s">
        <v>137</v>
      </c>
      <c r="C108" s="83">
        <v>122011</v>
      </c>
      <c r="D108" s="63" t="s">
        <v>146</v>
      </c>
      <c r="E108" s="26">
        <v>4000</v>
      </c>
      <c r="F108" s="43">
        <f t="shared" si="3"/>
        <v>880</v>
      </c>
      <c r="G108" s="29">
        <f t="shared" si="2"/>
        <v>4880</v>
      </c>
    </row>
    <row r="109" spans="1:7">
      <c r="A109" s="76">
        <v>95</v>
      </c>
      <c r="B109" s="79" t="s">
        <v>137</v>
      </c>
      <c r="C109" s="83">
        <v>123101</v>
      </c>
      <c r="D109" s="63" t="s">
        <v>147</v>
      </c>
      <c r="E109" s="26">
        <v>8205.0840000000007</v>
      </c>
      <c r="F109" s="43">
        <f t="shared" si="3"/>
        <v>1805.1184800000001</v>
      </c>
      <c r="G109" s="29">
        <f t="shared" si="2"/>
        <v>10010.20248</v>
      </c>
    </row>
    <row r="110" spans="1:7">
      <c r="A110" s="76">
        <v>96</v>
      </c>
      <c r="B110" s="79" t="s">
        <v>137</v>
      </c>
      <c r="C110" s="83">
        <v>123001</v>
      </c>
      <c r="D110" s="63" t="s">
        <v>148</v>
      </c>
      <c r="E110" s="26">
        <v>7210.9920000000002</v>
      </c>
      <c r="F110" s="43">
        <f t="shared" si="3"/>
        <v>1586.41824</v>
      </c>
      <c r="G110" s="29">
        <f t="shared" si="2"/>
        <v>8797.4102400000011</v>
      </c>
    </row>
    <row r="111" spans="1:7">
      <c r="A111" s="76">
        <v>97</v>
      </c>
      <c r="B111" s="79" t="s">
        <v>137</v>
      </c>
      <c r="C111" s="83">
        <v>124102</v>
      </c>
      <c r="D111" s="63" t="s">
        <v>149</v>
      </c>
      <c r="E111" s="26">
        <v>9701.4409999999989</v>
      </c>
      <c r="F111" s="43">
        <f t="shared" si="3"/>
        <v>2134.31702</v>
      </c>
      <c r="G111" s="29">
        <f t="shared" si="2"/>
        <v>11835.758019999999</v>
      </c>
    </row>
    <row r="112" spans="1:7">
      <c r="A112" s="76">
        <v>98</v>
      </c>
      <c r="B112" s="79" t="s">
        <v>137</v>
      </c>
      <c r="C112" s="83">
        <v>124002</v>
      </c>
      <c r="D112" s="63" t="s">
        <v>150</v>
      </c>
      <c r="E112" s="26">
        <v>8873.0479999999989</v>
      </c>
      <c r="F112" s="43">
        <f t="shared" si="3"/>
        <v>1952.0705599999997</v>
      </c>
      <c r="G112" s="29">
        <f t="shared" si="2"/>
        <v>10825.118559999999</v>
      </c>
    </row>
    <row r="113" spans="1:7">
      <c r="A113" s="76">
        <v>99</v>
      </c>
      <c r="B113" s="79" t="s">
        <v>137</v>
      </c>
      <c r="C113" s="83">
        <v>124101</v>
      </c>
      <c r="D113" s="63" t="s">
        <v>151</v>
      </c>
      <c r="E113" s="26">
        <v>10032.788</v>
      </c>
      <c r="F113" s="43">
        <f t="shared" si="3"/>
        <v>2207.2133600000002</v>
      </c>
      <c r="G113" s="29">
        <f t="shared" si="2"/>
        <v>12240.00136</v>
      </c>
    </row>
    <row r="114" spans="1:7">
      <c r="A114" s="76">
        <v>100</v>
      </c>
      <c r="B114" s="79" t="s">
        <v>137</v>
      </c>
      <c r="C114" s="83">
        <v>124001</v>
      </c>
      <c r="D114" s="63" t="s">
        <v>152</v>
      </c>
      <c r="E114" s="26">
        <v>8873.0479999999989</v>
      </c>
      <c r="F114" s="43">
        <f t="shared" si="3"/>
        <v>1952.0705599999997</v>
      </c>
      <c r="G114" s="29">
        <f t="shared" si="2"/>
        <v>10825.118559999999</v>
      </c>
    </row>
    <row r="115" spans="1:7">
      <c r="A115" s="76">
        <v>101</v>
      </c>
      <c r="B115" s="78" t="s">
        <v>153</v>
      </c>
      <c r="C115" s="83">
        <v>122107</v>
      </c>
      <c r="D115" s="63" t="s">
        <v>154</v>
      </c>
      <c r="E115" s="26">
        <v>4816.6610000000001</v>
      </c>
      <c r="F115" s="43">
        <f t="shared" si="3"/>
        <v>1059.66542</v>
      </c>
      <c r="G115" s="29">
        <f t="shared" si="2"/>
        <v>5876.3264200000003</v>
      </c>
    </row>
    <row r="116" spans="1:7">
      <c r="A116" s="76">
        <v>102</v>
      </c>
      <c r="B116" s="78" t="s">
        <v>153</v>
      </c>
      <c r="C116" s="83">
        <v>122007</v>
      </c>
      <c r="D116" s="63" t="s">
        <v>155</v>
      </c>
      <c r="E116" s="26">
        <v>4250</v>
      </c>
      <c r="F116" s="43">
        <f t="shared" si="3"/>
        <v>935</v>
      </c>
      <c r="G116" s="29">
        <f t="shared" si="2"/>
        <v>5185</v>
      </c>
    </row>
    <row r="117" spans="1:7">
      <c r="A117" s="76">
        <v>103</v>
      </c>
      <c r="B117" s="78" t="s">
        <v>153</v>
      </c>
      <c r="C117" s="83">
        <v>122108</v>
      </c>
      <c r="D117" s="63" t="s">
        <v>156</v>
      </c>
      <c r="E117" s="26">
        <v>4816.6610000000001</v>
      </c>
      <c r="F117" s="43">
        <f t="shared" si="3"/>
        <v>1059.66542</v>
      </c>
      <c r="G117" s="29">
        <f t="shared" si="2"/>
        <v>5876.3264200000003</v>
      </c>
    </row>
    <row r="118" spans="1:7">
      <c r="A118" s="76">
        <v>104</v>
      </c>
      <c r="B118" s="78" t="s">
        <v>153</v>
      </c>
      <c r="C118" s="83">
        <v>122008</v>
      </c>
      <c r="D118" s="66" t="s">
        <v>157</v>
      </c>
      <c r="E118" s="26">
        <v>4250</v>
      </c>
      <c r="F118" s="43">
        <f t="shared" si="3"/>
        <v>935</v>
      </c>
      <c r="G118" s="29">
        <f t="shared" si="2"/>
        <v>5185</v>
      </c>
    </row>
    <row r="119" spans="1:7">
      <c r="A119" s="76">
        <v>105</v>
      </c>
      <c r="B119" s="78" t="s">
        <v>153</v>
      </c>
      <c r="C119" s="83">
        <v>122109</v>
      </c>
      <c r="D119" s="66" t="s">
        <v>158</v>
      </c>
      <c r="E119" s="26">
        <v>5666.6610000000001</v>
      </c>
      <c r="F119" s="43">
        <f t="shared" si="3"/>
        <v>1246.66542</v>
      </c>
      <c r="G119" s="29">
        <f t="shared" si="2"/>
        <v>6913.3264200000003</v>
      </c>
    </row>
    <row r="120" spans="1:7">
      <c r="A120" s="76">
        <v>106</v>
      </c>
      <c r="B120" s="78" t="s">
        <v>153</v>
      </c>
      <c r="C120" s="83">
        <v>122009</v>
      </c>
      <c r="D120" s="66" t="s">
        <v>159</v>
      </c>
      <c r="E120" s="26">
        <v>5100</v>
      </c>
      <c r="F120" s="43">
        <f t="shared" si="3"/>
        <v>1122</v>
      </c>
      <c r="G120" s="29">
        <f t="shared" si="2"/>
        <v>6222</v>
      </c>
    </row>
    <row r="121" spans="1:7">
      <c r="A121" s="76">
        <v>107</v>
      </c>
      <c r="B121" s="78" t="s">
        <v>153</v>
      </c>
      <c r="C121" s="83">
        <v>122110</v>
      </c>
      <c r="D121" s="66" t="s">
        <v>160</v>
      </c>
      <c r="E121" s="26">
        <v>5666.6610000000001</v>
      </c>
      <c r="F121" s="43">
        <f t="shared" si="3"/>
        <v>1246.66542</v>
      </c>
      <c r="G121" s="29">
        <f t="shared" si="2"/>
        <v>6913.3264200000003</v>
      </c>
    </row>
    <row r="122" spans="1:7">
      <c r="A122" s="76">
        <v>108</v>
      </c>
      <c r="B122" s="78" t="s">
        <v>153</v>
      </c>
      <c r="C122" s="83">
        <v>122010</v>
      </c>
      <c r="D122" s="66" t="s">
        <v>161</v>
      </c>
      <c r="E122" s="26">
        <v>5100</v>
      </c>
      <c r="F122" s="43">
        <f t="shared" si="3"/>
        <v>1122</v>
      </c>
      <c r="G122" s="29">
        <f t="shared" si="2"/>
        <v>6222</v>
      </c>
    </row>
    <row r="123" spans="1:7">
      <c r="A123" s="76">
        <v>109</v>
      </c>
      <c r="B123" s="80" t="s">
        <v>153</v>
      </c>
      <c r="C123" s="84">
        <v>122112</v>
      </c>
      <c r="D123" s="67" t="s">
        <v>162</v>
      </c>
      <c r="E123" s="26">
        <v>6050</v>
      </c>
      <c r="F123" s="43">
        <f t="shared" si="3"/>
        <v>1331</v>
      </c>
      <c r="G123" s="29">
        <f t="shared" si="2"/>
        <v>7381</v>
      </c>
    </row>
    <row r="124" spans="1:7">
      <c r="A124" s="76">
        <v>110</v>
      </c>
      <c r="B124" s="80" t="s">
        <v>153</v>
      </c>
      <c r="C124" s="84">
        <v>122012</v>
      </c>
      <c r="D124" s="67" t="s">
        <v>163</v>
      </c>
      <c r="E124" s="26">
        <v>5550</v>
      </c>
      <c r="F124" s="43">
        <f t="shared" si="3"/>
        <v>1221</v>
      </c>
      <c r="G124" s="29">
        <f t="shared" si="2"/>
        <v>6771</v>
      </c>
    </row>
    <row r="125" spans="1:7">
      <c r="A125" s="76">
        <v>111</v>
      </c>
      <c r="B125" s="80" t="s">
        <v>153</v>
      </c>
      <c r="C125" s="84">
        <v>122113</v>
      </c>
      <c r="D125" s="67" t="s">
        <v>164</v>
      </c>
      <c r="E125" s="26">
        <v>7400</v>
      </c>
      <c r="F125" s="43">
        <f t="shared" si="3"/>
        <v>1628</v>
      </c>
      <c r="G125" s="29">
        <f t="shared" si="2"/>
        <v>9028</v>
      </c>
    </row>
    <row r="126" spans="1:7">
      <c r="A126" s="76">
        <v>112</v>
      </c>
      <c r="B126" s="80" t="s">
        <v>153</v>
      </c>
      <c r="C126" s="84">
        <v>122013</v>
      </c>
      <c r="D126" s="67" t="s">
        <v>165</v>
      </c>
      <c r="E126" s="26">
        <v>6900</v>
      </c>
      <c r="F126" s="43">
        <f t="shared" si="3"/>
        <v>1518</v>
      </c>
      <c r="G126" s="29">
        <f t="shared" si="2"/>
        <v>8418</v>
      </c>
    </row>
    <row r="127" spans="1:7">
      <c r="A127" s="76">
        <v>113</v>
      </c>
      <c r="B127" s="80" t="s">
        <v>153</v>
      </c>
      <c r="C127" s="84">
        <v>123102</v>
      </c>
      <c r="D127" s="67" t="s">
        <v>166</v>
      </c>
      <c r="E127" s="26">
        <v>7680</v>
      </c>
      <c r="F127" s="43">
        <f t="shared" si="3"/>
        <v>1689.6</v>
      </c>
      <c r="G127" s="29">
        <f t="shared" si="2"/>
        <v>9369.6</v>
      </c>
    </row>
    <row r="128" spans="1:7">
      <c r="A128" s="76">
        <v>114</v>
      </c>
      <c r="B128" s="80" t="s">
        <v>153</v>
      </c>
      <c r="C128" s="84">
        <v>123002</v>
      </c>
      <c r="D128" s="67" t="s">
        <v>167</v>
      </c>
      <c r="E128" s="26">
        <v>7180</v>
      </c>
      <c r="F128" s="43">
        <f t="shared" si="3"/>
        <v>1579.6</v>
      </c>
      <c r="G128" s="29">
        <f t="shared" si="2"/>
        <v>8759.6</v>
      </c>
    </row>
    <row r="129" spans="1:7">
      <c r="A129" s="76">
        <v>115</v>
      </c>
      <c r="B129" s="80" t="s">
        <v>153</v>
      </c>
      <c r="C129" s="84">
        <v>123103</v>
      </c>
      <c r="D129" s="67" t="s">
        <v>168</v>
      </c>
      <c r="E129" s="26">
        <v>8400</v>
      </c>
      <c r="F129" s="43">
        <f t="shared" si="3"/>
        <v>1848</v>
      </c>
      <c r="G129" s="29">
        <f t="shared" si="2"/>
        <v>10248</v>
      </c>
    </row>
    <row r="130" spans="1:7">
      <c r="A130" s="76">
        <v>116</v>
      </c>
      <c r="B130" s="80" t="s">
        <v>153</v>
      </c>
      <c r="C130" s="84">
        <v>123003</v>
      </c>
      <c r="D130" s="67" t="s">
        <v>169</v>
      </c>
      <c r="E130" s="26">
        <v>7900</v>
      </c>
      <c r="F130" s="43">
        <f t="shared" si="3"/>
        <v>1738</v>
      </c>
      <c r="G130" s="29">
        <f t="shared" si="2"/>
        <v>9638</v>
      </c>
    </row>
    <row r="131" spans="1:7">
      <c r="A131" s="76">
        <v>117</v>
      </c>
      <c r="B131" s="78" t="s">
        <v>170</v>
      </c>
      <c r="C131" s="83">
        <v>122106</v>
      </c>
      <c r="D131" s="66" t="s">
        <v>171</v>
      </c>
      <c r="E131" s="26">
        <v>5426.5360000000001</v>
      </c>
      <c r="F131" s="43">
        <f t="shared" si="3"/>
        <v>1193.8379199999999</v>
      </c>
      <c r="G131" s="29">
        <f t="shared" si="2"/>
        <v>6620.37392</v>
      </c>
    </row>
    <row r="132" spans="1:7">
      <c r="A132" s="76">
        <v>118</v>
      </c>
      <c r="B132" s="78" t="s">
        <v>170</v>
      </c>
      <c r="C132" s="83">
        <v>122006</v>
      </c>
      <c r="D132" s="66" t="s">
        <v>172</v>
      </c>
      <c r="E132" s="26">
        <v>4921.3469999999998</v>
      </c>
      <c r="F132" s="43">
        <f t="shared" si="3"/>
        <v>1082.69634</v>
      </c>
      <c r="G132" s="29">
        <f t="shared" si="2"/>
        <v>6004.0433400000002</v>
      </c>
    </row>
    <row r="133" spans="1:7">
      <c r="A133" s="76">
        <v>119</v>
      </c>
      <c r="B133" s="78" t="s">
        <v>170</v>
      </c>
      <c r="C133" s="83">
        <v>124103</v>
      </c>
      <c r="D133" s="66" t="s">
        <v>173</v>
      </c>
      <c r="E133" s="26">
        <v>8085.8799999999992</v>
      </c>
      <c r="F133" s="43">
        <f t="shared" si="3"/>
        <v>1778.8935999999999</v>
      </c>
      <c r="G133" s="29">
        <f t="shared" si="2"/>
        <v>9864.7735999999986</v>
      </c>
    </row>
    <row r="134" spans="1:7">
      <c r="A134" s="76">
        <v>120</v>
      </c>
      <c r="B134" s="78" t="s">
        <v>170</v>
      </c>
      <c r="C134" s="83">
        <v>124003</v>
      </c>
      <c r="D134" s="66" t="s">
        <v>174</v>
      </c>
      <c r="E134" s="26">
        <v>7277.5640000000003</v>
      </c>
      <c r="F134" s="43">
        <f t="shared" si="3"/>
        <v>1601.0640800000001</v>
      </c>
      <c r="G134" s="29">
        <f t="shared" si="2"/>
        <v>8878.6280800000004</v>
      </c>
    </row>
    <row r="135" spans="1:7" ht="24">
      <c r="A135" s="76">
        <v>121</v>
      </c>
      <c r="B135" s="78" t="s">
        <v>175</v>
      </c>
      <c r="C135" s="83">
        <v>122014</v>
      </c>
      <c r="D135" s="66" t="s">
        <v>176</v>
      </c>
      <c r="E135" s="58">
        <v>2333.3333333333335</v>
      </c>
      <c r="F135" s="43">
        <f t="shared" si="3"/>
        <v>513.33333333333337</v>
      </c>
      <c r="G135" s="29">
        <f t="shared" si="2"/>
        <v>2846.666666666667</v>
      </c>
    </row>
    <row r="136" spans="1:7" ht="24">
      <c r="A136" s="76">
        <v>122</v>
      </c>
      <c r="B136" s="78" t="s">
        <v>175</v>
      </c>
      <c r="C136" s="83">
        <v>122015</v>
      </c>
      <c r="D136" s="66" t="s">
        <v>177</v>
      </c>
      <c r="E136" s="58">
        <v>2500</v>
      </c>
      <c r="F136" s="43">
        <f t="shared" si="3"/>
        <v>550</v>
      </c>
      <c r="G136" s="29">
        <f t="shared" si="2"/>
        <v>3050</v>
      </c>
    </row>
    <row r="137" spans="1:7">
      <c r="A137" s="76">
        <v>123</v>
      </c>
      <c r="B137" s="81" t="s">
        <v>178</v>
      </c>
      <c r="C137" s="83">
        <v>131102</v>
      </c>
      <c r="D137" s="63" t="s">
        <v>179</v>
      </c>
      <c r="E137" s="26">
        <v>4506.4279999999999</v>
      </c>
      <c r="F137" s="43">
        <f t="shared" si="3"/>
        <v>991.41415999999992</v>
      </c>
      <c r="G137" s="29">
        <f t="shared" si="2"/>
        <v>5497.8421600000001</v>
      </c>
    </row>
    <row r="138" spans="1:7">
      <c r="A138" s="76">
        <v>124</v>
      </c>
      <c r="B138" s="81" t="s">
        <v>178</v>
      </c>
      <c r="C138" s="83">
        <v>134101</v>
      </c>
      <c r="D138" s="63" t="s">
        <v>180</v>
      </c>
      <c r="E138" s="26">
        <v>6193.9670000000006</v>
      </c>
      <c r="F138" s="43">
        <f t="shared" si="3"/>
        <v>1362.6727400000002</v>
      </c>
      <c r="G138" s="29">
        <f t="shared" si="2"/>
        <v>7556.6397400000005</v>
      </c>
    </row>
    <row r="139" spans="1:7">
      <c r="A139" s="76">
        <v>125</v>
      </c>
      <c r="B139" s="81" t="s">
        <v>178</v>
      </c>
      <c r="C139" s="83">
        <v>134001</v>
      </c>
      <c r="D139" s="63" t="s">
        <v>181</v>
      </c>
      <c r="E139" s="26">
        <v>5525</v>
      </c>
      <c r="F139" s="43">
        <f t="shared" si="3"/>
        <v>1215.5</v>
      </c>
      <c r="G139" s="29">
        <f t="shared" si="2"/>
        <v>6740.5</v>
      </c>
    </row>
    <row r="140" spans="1:7">
      <c r="A140" s="76">
        <v>126</v>
      </c>
      <c r="B140" s="78" t="s">
        <v>182</v>
      </c>
      <c r="C140" s="83">
        <v>201001</v>
      </c>
      <c r="D140" s="63" t="s">
        <v>183</v>
      </c>
      <c r="E140" s="26">
        <v>4304.2979999999998</v>
      </c>
      <c r="F140" s="43">
        <f t="shared" si="3"/>
        <v>946.94556</v>
      </c>
      <c r="G140" s="29">
        <f t="shared" si="2"/>
        <v>5251.2435599999999</v>
      </c>
    </row>
    <row r="141" spans="1:7">
      <c r="A141" s="76">
        <v>127</v>
      </c>
      <c r="B141" s="78" t="s">
        <v>182</v>
      </c>
      <c r="C141" s="83">
        <v>201009</v>
      </c>
      <c r="D141" s="63" t="s">
        <v>184</v>
      </c>
      <c r="E141" s="26">
        <v>8608.5109999999986</v>
      </c>
      <c r="F141" s="43">
        <f t="shared" si="3"/>
        <v>1893.8724199999997</v>
      </c>
      <c r="G141" s="29">
        <f t="shared" si="2"/>
        <v>10502.383419999998</v>
      </c>
    </row>
    <row r="142" spans="1:7">
      <c r="A142" s="76">
        <v>128</v>
      </c>
      <c r="B142" s="78" t="s">
        <v>182</v>
      </c>
      <c r="C142" s="83">
        <v>201004</v>
      </c>
      <c r="D142" s="63" t="s">
        <v>185</v>
      </c>
      <c r="E142" s="26">
        <v>3644.9189999999999</v>
      </c>
      <c r="F142" s="43">
        <f t="shared" si="3"/>
        <v>801.88217999999995</v>
      </c>
      <c r="G142" s="29">
        <f t="shared" si="2"/>
        <v>4446.8011799999995</v>
      </c>
    </row>
    <row r="143" spans="1:7">
      <c r="A143" s="76">
        <v>129</v>
      </c>
      <c r="B143" s="78" t="s">
        <v>182</v>
      </c>
      <c r="C143" s="83">
        <v>201010</v>
      </c>
      <c r="D143" s="63" t="s">
        <v>186</v>
      </c>
      <c r="E143" s="26">
        <v>3644.9189999999999</v>
      </c>
      <c r="F143" s="43">
        <f t="shared" si="3"/>
        <v>801.88217999999995</v>
      </c>
      <c r="G143" s="29">
        <f t="shared" ref="G143:G195" si="4">E143+F143</f>
        <v>4446.8011799999995</v>
      </c>
    </row>
    <row r="144" spans="1:7">
      <c r="A144" s="76">
        <v>130</v>
      </c>
      <c r="B144" s="78" t="s">
        <v>182</v>
      </c>
      <c r="C144" s="83">
        <v>201005</v>
      </c>
      <c r="D144" s="63" t="s">
        <v>187</v>
      </c>
      <c r="E144" s="26">
        <v>3644.9189999999999</v>
      </c>
      <c r="F144" s="43">
        <f t="shared" ref="F144:F195" si="5">E144*0.22</f>
        <v>801.88217999999995</v>
      </c>
      <c r="G144" s="29">
        <f t="shared" si="4"/>
        <v>4446.8011799999995</v>
      </c>
    </row>
    <row r="145" spans="1:7">
      <c r="A145" s="76">
        <v>131</v>
      </c>
      <c r="B145" s="78" t="s">
        <v>182</v>
      </c>
      <c r="C145" s="83">
        <v>201006</v>
      </c>
      <c r="D145" s="63" t="s">
        <v>188</v>
      </c>
      <c r="E145" s="26">
        <v>3644.9189999999999</v>
      </c>
      <c r="F145" s="43">
        <f t="shared" si="5"/>
        <v>801.88217999999995</v>
      </c>
      <c r="G145" s="29">
        <f t="shared" si="4"/>
        <v>4446.8011799999995</v>
      </c>
    </row>
    <row r="146" spans="1:7">
      <c r="A146" s="76">
        <v>132</v>
      </c>
      <c r="B146" s="78" t="s">
        <v>182</v>
      </c>
      <c r="C146" s="83">
        <v>201013</v>
      </c>
      <c r="D146" s="63" t="s">
        <v>189</v>
      </c>
      <c r="E146" s="26">
        <v>3644.9189999999999</v>
      </c>
      <c r="F146" s="43">
        <f t="shared" si="5"/>
        <v>801.88217999999995</v>
      </c>
      <c r="G146" s="29">
        <f t="shared" si="4"/>
        <v>4446.8011799999995</v>
      </c>
    </row>
    <row r="147" spans="1:7">
      <c r="A147" s="76">
        <v>133</v>
      </c>
      <c r="B147" s="78" t="s">
        <v>182</v>
      </c>
      <c r="C147" s="83">
        <v>201014</v>
      </c>
      <c r="D147" s="63" t="s">
        <v>190</v>
      </c>
      <c r="E147" s="26">
        <v>3644.9189999999999</v>
      </c>
      <c r="F147" s="43">
        <f t="shared" si="5"/>
        <v>801.88217999999995</v>
      </c>
      <c r="G147" s="29">
        <f t="shared" si="4"/>
        <v>4446.8011799999995</v>
      </c>
    </row>
    <row r="148" spans="1:7">
      <c r="A148" s="76">
        <v>134</v>
      </c>
      <c r="B148" s="78" t="s">
        <v>182</v>
      </c>
      <c r="C148" s="83">
        <v>201015</v>
      </c>
      <c r="D148" s="63" t="s">
        <v>191</v>
      </c>
      <c r="E148" s="26">
        <v>3644.9189999999999</v>
      </c>
      <c r="F148" s="43">
        <f t="shared" si="5"/>
        <v>801.88217999999995</v>
      </c>
      <c r="G148" s="29">
        <f t="shared" si="4"/>
        <v>4446.8011799999995</v>
      </c>
    </row>
    <row r="149" spans="1:7">
      <c r="A149" s="76">
        <v>135</v>
      </c>
      <c r="B149" s="78" t="s">
        <v>182</v>
      </c>
      <c r="C149" s="83">
        <v>201007</v>
      </c>
      <c r="D149" s="63" t="s">
        <v>192</v>
      </c>
      <c r="E149" s="26">
        <v>7030.5030000000006</v>
      </c>
      <c r="F149" s="43">
        <f t="shared" si="5"/>
        <v>1546.7106600000002</v>
      </c>
      <c r="G149" s="29">
        <f t="shared" si="4"/>
        <v>8577.2136600000013</v>
      </c>
    </row>
    <row r="150" spans="1:7">
      <c r="A150" s="76">
        <v>136</v>
      </c>
      <c r="B150" s="78" t="s">
        <v>182</v>
      </c>
      <c r="C150" s="83">
        <v>201008</v>
      </c>
      <c r="D150" s="63" t="s">
        <v>193</v>
      </c>
      <c r="E150" s="26">
        <v>7030.5030000000006</v>
      </c>
      <c r="F150" s="43">
        <f t="shared" si="5"/>
        <v>1546.7106600000002</v>
      </c>
      <c r="G150" s="29">
        <f t="shared" si="4"/>
        <v>8577.2136600000013</v>
      </c>
    </row>
    <row r="151" spans="1:7">
      <c r="A151" s="76">
        <v>137</v>
      </c>
      <c r="B151" s="78" t="s">
        <v>182</v>
      </c>
      <c r="C151" s="83">
        <v>201028</v>
      </c>
      <c r="D151" s="63" t="s">
        <v>194</v>
      </c>
      <c r="E151" s="26">
        <v>32200</v>
      </c>
      <c r="F151" s="43">
        <f t="shared" si="5"/>
        <v>7084</v>
      </c>
      <c r="G151" s="29">
        <f t="shared" si="4"/>
        <v>39284</v>
      </c>
    </row>
    <row r="152" spans="1:7">
      <c r="A152" s="76">
        <v>138</v>
      </c>
      <c r="B152" s="78" t="s">
        <v>182</v>
      </c>
      <c r="C152" s="83">
        <v>201029</v>
      </c>
      <c r="D152" s="63" t="s">
        <v>195</v>
      </c>
      <c r="E152" s="26">
        <v>49617.5</v>
      </c>
      <c r="F152" s="43">
        <f t="shared" si="5"/>
        <v>10915.85</v>
      </c>
      <c r="G152" s="29">
        <f t="shared" si="4"/>
        <v>60533.35</v>
      </c>
    </row>
    <row r="153" spans="1:7">
      <c r="A153" s="76">
        <v>139</v>
      </c>
      <c r="B153" s="78" t="s">
        <v>182</v>
      </c>
      <c r="C153" s="83">
        <v>201030</v>
      </c>
      <c r="D153" s="63" t="s">
        <v>196</v>
      </c>
      <c r="E153" s="26">
        <v>67034.2</v>
      </c>
      <c r="F153" s="43">
        <f t="shared" si="5"/>
        <v>14747.523999999999</v>
      </c>
      <c r="G153" s="29">
        <f t="shared" si="4"/>
        <v>81781.724000000002</v>
      </c>
    </row>
    <row r="154" spans="1:7">
      <c r="A154" s="76">
        <v>140</v>
      </c>
      <c r="B154" s="78" t="s">
        <v>182</v>
      </c>
      <c r="C154" s="83">
        <v>201011</v>
      </c>
      <c r="D154" s="63" t="s">
        <v>197</v>
      </c>
      <c r="E154" s="26">
        <v>2727.0720000000001</v>
      </c>
      <c r="F154" s="43">
        <f t="shared" si="5"/>
        <v>599.95584000000008</v>
      </c>
      <c r="G154" s="29">
        <f t="shared" si="4"/>
        <v>3327.0278400000002</v>
      </c>
    </row>
    <row r="155" spans="1:7">
      <c r="A155" s="76">
        <v>141</v>
      </c>
      <c r="B155" s="78" t="s">
        <v>182</v>
      </c>
      <c r="C155" s="83">
        <v>201002</v>
      </c>
      <c r="D155" s="63" t="s">
        <v>198</v>
      </c>
      <c r="E155" s="26">
        <v>2727.0720000000001</v>
      </c>
      <c r="F155" s="43">
        <f t="shared" si="5"/>
        <v>599.95584000000008</v>
      </c>
      <c r="G155" s="29">
        <f t="shared" si="4"/>
        <v>3327.0278400000002</v>
      </c>
    </row>
    <row r="156" spans="1:7">
      <c r="A156" s="76">
        <v>142</v>
      </c>
      <c r="B156" s="78" t="s">
        <v>182</v>
      </c>
      <c r="C156" s="83">
        <v>201003</v>
      </c>
      <c r="D156" s="63" t="s">
        <v>199</v>
      </c>
      <c r="E156" s="26">
        <v>3288.701</v>
      </c>
      <c r="F156" s="43">
        <f t="shared" si="5"/>
        <v>723.51422000000002</v>
      </c>
      <c r="G156" s="29">
        <f t="shared" si="4"/>
        <v>4012.21522</v>
      </c>
    </row>
    <row r="157" spans="1:7">
      <c r="A157" s="76">
        <v>143</v>
      </c>
      <c r="B157" s="80" t="s">
        <v>182</v>
      </c>
      <c r="C157" s="84">
        <v>202001</v>
      </c>
      <c r="D157" s="64" t="s">
        <v>200</v>
      </c>
      <c r="E157" s="26">
        <v>5595.5874000000003</v>
      </c>
      <c r="F157" s="43">
        <f t="shared" si="5"/>
        <v>1231.0292280000001</v>
      </c>
      <c r="G157" s="29">
        <f t="shared" si="4"/>
        <v>6826.6166280000007</v>
      </c>
    </row>
    <row r="158" spans="1:7">
      <c r="A158" s="76">
        <v>144</v>
      </c>
      <c r="B158" s="80" t="s">
        <v>182</v>
      </c>
      <c r="C158" s="84">
        <v>202009</v>
      </c>
      <c r="D158" s="64" t="s">
        <v>201</v>
      </c>
      <c r="E158" s="26">
        <v>9038.9365499999985</v>
      </c>
      <c r="F158" s="43">
        <f t="shared" si="5"/>
        <v>1988.5660409999996</v>
      </c>
      <c r="G158" s="29">
        <f t="shared" si="4"/>
        <v>11027.502590999999</v>
      </c>
    </row>
    <row r="159" spans="1:7">
      <c r="A159" s="76">
        <v>145</v>
      </c>
      <c r="B159" s="80" t="s">
        <v>182</v>
      </c>
      <c r="C159" s="84">
        <v>202004</v>
      </c>
      <c r="D159" s="64" t="s">
        <v>202</v>
      </c>
      <c r="E159" s="26">
        <v>4738.3946999999998</v>
      </c>
      <c r="F159" s="43">
        <f t="shared" si="5"/>
        <v>1042.4468340000001</v>
      </c>
      <c r="G159" s="29">
        <f t="shared" si="4"/>
        <v>5780.8415340000001</v>
      </c>
    </row>
    <row r="160" spans="1:7">
      <c r="A160" s="76">
        <v>146</v>
      </c>
      <c r="B160" s="80" t="s">
        <v>182</v>
      </c>
      <c r="C160" s="84">
        <v>202010</v>
      </c>
      <c r="D160" s="64" t="s">
        <v>203</v>
      </c>
      <c r="E160" s="26">
        <v>4738.3946999999998</v>
      </c>
      <c r="F160" s="43">
        <f t="shared" si="5"/>
        <v>1042.4468340000001</v>
      </c>
      <c r="G160" s="29">
        <f t="shared" si="4"/>
        <v>5780.8415340000001</v>
      </c>
    </row>
    <row r="161" spans="1:7">
      <c r="A161" s="76">
        <v>147</v>
      </c>
      <c r="B161" s="80" t="s">
        <v>182</v>
      </c>
      <c r="C161" s="84">
        <v>202005</v>
      </c>
      <c r="D161" s="64" t="s">
        <v>204</v>
      </c>
      <c r="E161" s="26">
        <v>4738.3946999999998</v>
      </c>
      <c r="F161" s="43">
        <f t="shared" si="5"/>
        <v>1042.4468340000001</v>
      </c>
      <c r="G161" s="29">
        <f t="shared" si="4"/>
        <v>5780.8415340000001</v>
      </c>
    </row>
    <row r="162" spans="1:7">
      <c r="A162" s="76">
        <v>148</v>
      </c>
      <c r="B162" s="80" t="s">
        <v>182</v>
      </c>
      <c r="C162" s="84">
        <v>202006</v>
      </c>
      <c r="D162" s="64" t="s">
        <v>205</v>
      </c>
      <c r="E162" s="26">
        <v>4738.3946999999998</v>
      </c>
      <c r="F162" s="43">
        <f t="shared" si="5"/>
        <v>1042.4468340000001</v>
      </c>
      <c r="G162" s="29">
        <f t="shared" si="4"/>
        <v>5780.8415340000001</v>
      </c>
    </row>
    <row r="163" spans="1:7">
      <c r="A163" s="76">
        <v>149</v>
      </c>
      <c r="B163" s="80" t="s">
        <v>182</v>
      </c>
      <c r="C163" s="84">
        <v>202013</v>
      </c>
      <c r="D163" s="64" t="s">
        <v>206</v>
      </c>
      <c r="E163" s="26">
        <v>4738.3946999999998</v>
      </c>
      <c r="F163" s="43">
        <f t="shared" si="5"/>
        <v>1042.4468340000001</v>
      </c>
      <c r="G163" s="29">
        <f t="shared" si="4"/>
        <v>5780.8415340000001</v>
      </c>
    </row>
    <row r="164" spans="1:7">
      <c r="A164" s="76">
        <v>150</v>
      </c>
      <c r="B164" s="80" t="s">
        <v>182</v>
      </c>
      <c r="C164" s="84">
        <v>202014</v>
      </c>
      <c r="D164" s="64" t="s">
        <v>207</v>
      </c>
      <c r="E164" s="26">
        <v>4738.3946999999998</v>
      </c>
      <c r="F164" s="43">
        <f t="shared" si="5"/>
        <v>1042.4468340000001</v>
      </c>
      <c r="G164" s="29">
        <f t="shared" si="4"/>
        <v>5780.8415340000001</v>
      </c>
    </row>
    <row r="165" spans="1:7">
      <c r="A165" s="76">
        <v>151</v>
      </c>
      <c r="B165" s="80" t="s">
        <v>182</v>
      </c>
      <c r="C165" s="84">
        <v>202015</v>
      </c>
      <c r="D165" s="64" t="s">
        <v>208</v>
      </c>
      <c r="E165" s="26">
        <v>4738.3946999999998</v>
      </c>
      <c r="F165" s="43">
        <f t="shared" si="5"/>
        <v>1042.4468340000001</v>
      </c>
      <c r="G165" s="29">
        <f t="shared" si="4"/>
        <v>5780.8415340000001</v>
      </c>
    </row>
    <row r="166" spans="1:7">
      <c r="A166" s="76">
        <v>152</v>
      </c>
      <c r="B166" s="80" t="s">
        <v>182</v>
      </c>
      <c r="C166" s="84">
        <v>202011</v>
      </c>
      <c r="D166" s="64" t="s">
        <v>209</v>
      </c>
      <c r="E166" s="26">
        <v>3545.1936000000001</v>
      </c>
      <c r="F166" s="43">
        <f t="shared" si="5"/>
        <v>779.94259199999999</v>
      </c>
      <c r="G166" s="29">
        <f t="shared" si="4"/>
        <v>4325.1361919999999</v>
      </c>
    </row>
    <row r="167" spans="1:7">
      <c r="A167" s="76">
        <v>153</v>
      </c>
      <c r="B167" s="80" t="s">
        <v>182</v>
      </c>
      <c r="C167" s="84">
        <v>202002</v>
      </c>
      <c r="D167" s="64" t="s">
        <v>210</v>
      </c>
      <c r="E167" s="26">
        <v>3545.1936000000001</v>
      </c>
      <c r="F167" s="43">
        <f t="shared" si="5"/>
        <v>779.94259199999999</v>
      </c>
      <c r="G167" s="29">
        <f t="shared" si="4"/>
        <v>4325.1361919999999</v>
      </c>
    </row>
    <row r="168" spans="1:7">
      <c r="A168" s="76">
        <v>154</v>
      </c>
      <c r="B168" s="80" t="s">
        <v>182</v>
      </c>
      <c r="C168" s="84">
        <v>202003</v>
      </c>
      <c r="D168" s="64" t="s">
        <v>211</v>
      </c>
      <c r="E168" s="59">
        <v>4275.3113000000003</v>
      </c>
      <c r="F168" s="43">
        <f t="shared" si="5"/>
        <v>940.56848600000012</v>
      </c>
      <c r="G168" s="29">
        <f t="shared" si="4"/>
        <v>5215.8797860000004</v>
      </c>
    </row>
    <row r="169" spans="1:7">
      <c r="A169" s="76">
        <v>155</v>
      </c>
      <c r="B169" s="78" t="s">
        <v>182</v>
      </c>
      <c r="C169" s="85">
        <v>201016</v>
      </c>
      <c r="D169" s="68" t="s">
        <v>212</v>
      </c>
      <c r="E169" s="60">
        <v>4908.7299999999996</v>
      </c>
      <c r="F169" s="43">
        <f t="shared" si="5"/>
        <v>1079.9205999999999</v>
      </c>
      <c r="G169" s="29">
        <f t="shared" si="4"/>
        <v>5988.650599999999</v>
      </c>
    </row>
    <row r="170" spans="1:7">
      <c r="A170" s="76">
        <v>156</v>
      </c>
      <c r="B170" s="78" t="s">
        <v>182</v>
      </c>
      <c r="C170" s="85">
        <v>201017</v>
      </c>
      <c r="D170" s="68" t="s">
        <v>213</v>
      </c>
      <c r="E170" s="60">
        <v>4908.7299999999996</v>
      </c>
      <c r="F170" s="43">
        <f t="shared" si="5"/>
        <v>1079.9205999999999</v>
      </c>
      <c r="G170" s="29">
        <f t="shared" si="4"/>
        <v>5988.650599999999</v>
      </c>
    </row>
    <row r="171" spans="1:7">
      <c r="A171" s="76">
        <v>157</v>
      </c>
      <c r="B171" s="78" t="s">
        <v>182</v>
      </c>
      <c r="C171" s="85">
        <v>201018</v>
      </c>
      <c r="D171" s="68" t="s">
        <v>214</v>
      </c>
      <c r="E171" s="60">
        <v>4908.7299999999996</v>
      </c>
      <c r="F171" s="43">
        <f t="shared" si="5"/>
        <v>1079.9205999999999</v>
      </c>
      <c r="G171" s="29">
        <f t="shared" si="4"/>
        <v>5988.650599999999</v>
      </c>
    </row>
    <row r="172" spans="1:7">
      <c r="A172" s="76">
        <v>158</v>
      </c>
      <c r="B172" s="78" t="s">
        <v>182</v>
      </c>
      <c r="C172" s="85">
        <v>201019</v>
      </c>
      <c r="D172" s="68" t="s">
        <v>215</v>
      </c>
      <c r="E172" s="60">
        <v>4908.7299999999996</v>
      </c>
      <c r="F172" s="43">
        <f t="shared" si="5"/>
        <v>1079.9205999999999</v>
      </c>
      <c r="G172" s="29">
        <f t="shared" si="4"/>
        <v>5988.650599999999</v>
      </c>
    </row>
    <row r="173" spans="1:7">
      <c r="A173" s="76">
        <v>159</v>
      </c>
      <c r="B173" s="78" t="s">
        <v>182</v>
      </c>
      <c r="C173" s="85">
        <v>201020</v>
      </c>
      <c r="D173" s="68" t="s">
        <v>216</v>
      </c>
      <c r="E173" s="60">
        <v>6560.85</v>
      </c>
      <c r="F173" s="43">
        <f t="shared" si="5"/>
        <v>1443.3870000000002</v>
      </c>
      <c r="G173" s="29">
        <f t="shared" si="4"/>
        <v>8004.237000000001</v>
      </c>
    </row>
    <row r="174" spans="1:7">
      <c r="A174" s="76">
        <v>160</v>
      </c>
      <c r="B174" s="78" t="s">
        <v>182</v>
      </c>
      <c r="C174" s="85">
        <v>201021</v>
      </c>
      <c r="D174" s="68" t="s">
        <v>217</v>
      </c>
      <c r="E174" s="60">
        <v>6560.85</v>
      </c>
      <c r="F174" s="43">
        <f t="shared" si="5"/>
        <v>1443.3870000000002</v>
      </c>
      <c r="G174" s="29">
        <f t="shared" si="4"/>
        <v>8004.237000000001</v>
      </c>
    </row>
    <row r="175" spans="1:7">
      <c r="A175" s="76">
        <v>161</v>
      </c>
      <c r="B175" s="78" t="s">
        <v>182</v>
      </c>
      <c r="C175" s="85">
        <v>201022</v>
      </c>
      <c r="D175" s="68" t="s">
        <v>218</v>
      </c>
      <c r="E175" s="60">
        <v>6560.85</v>
      </c>
      <c r="F175" s="43">
        <f t="shared" si="5"/>
        <v>1443.3870000000002</v>
      </c>
      <c r="G175" s="29">
        <f t="shared" si="4"/>
        <v>8004.237000000001</v>
      </c>
    </row>
    <row r="176" spans="1:7">
      <c r="A176" s="76">
        <v>162</v>
      </c>
      <c r="B176" s="78" t="s">
        <v>182</v>
      </c>
      <c r="C176" s="85">
        <v>201023</v>
      </c>
      <c r="D176" s="68" t="s">
        <v>219</v>
      </c>
      <c r="E176" s="60">
        <v>6560.85</v>
      </c>
      <c r="F176" s="43">
        <f t="shared" si="5"/>
        <v>1443.3870000000002</v>
      </c>
      <c r="G176" s="29">
        <f t="shared" si="4"/>
        <v>8004.237000000001</v>
      </c>
    </row>
    <row r="177" spans="1:7">
      <c r="A177" s="76">
        <v>163</v>
      </c>
      <c r="B177" s="78" t="s">
        <v>182</v>
      </c>
      <c r="C177" s="85">
        <v>201024</v>
      </c>
      <c r="D177" s="68" t="s">
        <v>220</v>
      </c>
      <c r="E177" s="60">
        <v>6560.85</v>
      </c>
      <c r="F177" s="43">
        <f t="shared" si="5"/>
        <v>1443.3870000000002</v>
      </c>
      <c r="G177" s="29">
        <f t="shared" si="4"/>
        <v>8004.237000000001</v>
      </c>
    </row>
    <row r="178" spans="1:7">
      <c r="A178" s="76">
        <v>164</v>
      </c>
      <c r="B178" s="78" t="s">
        <v>182</v>
      </c>
      <c r="C178" s="85">
        <v>201025</v>
      </c>
      <c r="D178" s="68" t="s">
        <v>221</v>
      </c>
      <c r="E178" s="60">
        <v>6560.85</v>
      </c>
      <c r="F178" s="43">
        <f t="shared" si="5"/>
        <v>1443.3870000000002</v>
      </c>
      <c r="G178" s="29">
        <f t="shared" si="4"/>
        <v>8004.237000000001</v>
      </c>
    </row>
    <row r="179" spans="1:7" ht="15" thickBot="1">
      <c r="A179" s="72">
        <v>165</v>
      </c>
      <c r="B179" s="73" t="s">
        <v>182</v>
      </c>
      <c r="C179" s="86">
        <v>201026</v>
      </c>
      <c r="D179" s="69" t="s">
        <v>222</v>
      </c>
      <c r="E179" s="61">
        <v>6560.85</v>
      </c>
      <c r="F179" s="57">
        <f t="shared" si="5"/>
        <v>1443.3870000000002</v>
      </c>
      <c r="G179" s="31">
        <f t="shared" si="4"/>
        <v>8004.237000000001</v>
      </c>
    </row>
    <row r="180" spans="1:7" ht="15" thickBot="1">
      <c r="A180" s="2"/>
      <c r="B180" s="3"/>
      <c r="C180" s="4"/>
      <c r="D180" s="5"/>
      <c r="E180" s="6"/>
      <c r="F180" s="7"/>
      <c r="G180" s="7"/>
    </row>
    <row r="181" spans="1:7" ht="15" thickBot="1">
      <c r="A181" s="87" t="s">
        <v>223</v>
      </c>
      <c r="B181" s="88"/>
      <c r="C181" s="88"/>
      <c r="D181" s="88"/>
      <c r="E181" s="88"/>
      <c r="F181" s="88"/>
      <c r="G181" s="88"/>
    </row>
    <row r="182" spans="1:7">
      <c r="A182" s="103" t="s">
        <v>9</v>
      </c>
      <c r="B182" s="105" t="s">
        <v>10</v>
      </c>
      <c r="C182" s="107" t="s">
        <v>11</v>
      </c>
      <c r="D182" s="109" t="s">
        <v>12</v>
      </c>
      <c r="E182" s="97" t="s">
        <v>13</v>
      </c>
      <c r="F182" s="98"/>
      <c r="G182" s="99"/>
    </row>
    <row r="183" spans="1:7">
      <c r="A183" s="104"/>
      <c r="B183" s="106"/>
      <c r="C183" s="108"/>
      <c r="D183" s="110"/>
      <c r="E183" s="33" t="s">
        <v>15</v>
      </c>
      <c r="F183" s="34" t="s">
        <v>16</v>
      </c>
      <c r="G183" s="35" t="s">
        <v>17</v>
      </c>
    </row>
    <row r="184" spans="1:7">
      <c r="A184" s="23">
        <v>1</v>
      </c>
      <c r="B184" s="24" t="s">
        <v>24</v>
      </c>
      <c r="C184" s="40">
        <v>111011</v>
      </c>
      <c r="D184" s="41" t="s">
        <v>224</v>
      </c>
      <c r="E184" s="42">
        <v>2283.4588554000002</v>
      </c>
      <c r="F184" s="43">
        <f>E184*0.22</f>
        <v>502.36094818800007</v>
      </c>
      <c r="G184" s="44">
        <f t="shared" si="4"/>
        <v>2785.8198035880005</v>
      </c>
    </row>
    <row r="185" spans="1:7">
      <c r="A185" s="23">
        <v>2</v>
      </c>
      <c r="B185" s="24" t="s">
        <v>24</v>
      </c>
      <c r="C185" s="40">
        <v>111021</v>
      </c>
      <c r="D185" s="41" t="s">
        <v>225</v>
      </c>
      <c r="E185" s="42">
        <v>4320.6000583499999</v>
      </c>
      <c r="F185" s="43">
        <f t="shared" si="5"/>
        <v>950.53201283700002</v>
      </c>
      <c r="G185" s="44">
        <f t="shared" si="4"/>
        <v>5271.1320711870003</v>
      </c>
    </row>
    <row r="186" spans="1:7">
      <c r="A186" s="23">
        <v>3</v>
      </c>
      <c r="B186" s="24" t="s">
        <v>24</v>
      </c>
      <c r="C186" s="47">
        <v>111012</v>
      </c>
      <c r="D186" s="48" t="s">
        <v>226</v>
      </c>
      <c r="E186" s="42">
        <v>2976.02890875</v>
      </c>
      <c r="F186" s="43">
        <f t="shared" si="5"/>
        <v>654.726359925</v>
      </c>
      <c r="G186" s="44">
        <f t="shared" si="4"/>
        <v>3630.755268675</v>
      </c>
    </row>
    <row r="187" spans="1:7">
      <c r="A187" s="23">
        <v>4</v>
      </c>
      <c r="B187" s="24" t="s">
        <v>24</v>
      </c>
      <c r="C187" s="40">
        <v>111010</v>
      </c>
      <c r="D187" s="41" t="s">
        <v>227</v>
      </c>
      <c r="E187" s="42">
        <v>2987.6200393500003</v>
      </c>
      <c r="F187" s="43">
        <f t="shared" si="5"/>
        <v>657.27640865700005</v>
      </c>
      <c r="G187" s="44">
        <f t="shared" si="4"/>
        <v>3644.8964480070003</v>
      </c>
    </row>
    <row r="188" spans="1:7">
      <c r="A188" s="23">
        <v>5</v>
      </c>
      <c r="B188" s="24" t="s">
        <v>24</v>
      </c>
      <c r="C188" s="40">
        <v>111013</v>
      </c>
      <c r="D188" s="41" t="s">
        <v>228</v>
      </c>
      <c r="E188" s="42">
        <v>4088.7774463500009</v>
      </c>
      <c r="F188" s="43">
        <f t="shared" si="5"/>
        <v>899.53103819700016</v>
      </c>
      <c r="G188" s="44">
        <f t="shared" si="4"/>
        <v>4988.3084845470012</v>
      </c>
    </row>
    <row r="189" spans="1:7">
      <c r="A189" s="23">
        <v>6</v>
      </c>
      <c r="B189" s="27" t="s">
        <v>137</v>
      </c>
      <c r="C189" s="47">
        <v>121005</v>
      </c>
      <c r="D189" s="48" t="s">
        <v>229</v>
      </c>
      <c r="E189" s="42">
        <v>2013.9650689499999</v>
      </c>
      <c r="F189" s="43">
        <f t="shared" si="5"/>
        <v>443.07231516899998</v>
      </c>
      <c r="G189" s="44">
        <f t="shared" si="4"/>
        <v>2457.0373841189999</v>
      </c>
    </row>
    <row r="190" spans="1:7">
      <c r="A190" s="23">
        <v>7</v>
      </c>
      <c r="B190" s="27" t="s">
        <v>137</v>
      </c>
      <c r="C190" s="49">
        <v>121004</v>
      </c>
      <c r="D190" s="48" t="s">
        <v>230</v>
      </c>
      <c r="E190" s="42">
        <v>2013.9650689499999</v>
      </c>
      <c r="F190" s="43">
        <f t="shared" si="5"/>
        <v>443.07231516899998</v>
      </c>
      <c r="G190" s="44">
        <f t="shared" si="4"/>
        <v>2457.0373841189999</v>
      </c>
    </row>
    <row r="191" spans="1:7">
      <c r="A191" s="23">
        <v>8</v>
      </c>
      <c r="B191" s="27" t="s">
        <v>137</v>
      </c>
      <c r="C191" s="47">
        <v>121006</v>
      </c>
      <c r="D191" s="48" t="s">
        <v>231</v>
      </c>
      <c r="E191" s="42">
        <v>2013.9650689499999</v>
      </c>
      <c r="F191" s="43">
        <f t="shared" si="5"/>
        <v>443.07231516899998</v>
      </c>
      <c r="G191" s="44">
        <f t="shared" si="4"/>
        <v>2457.0373841189999</v>
      </c>
    </row>
    <row r="192" spans="1:7">
      <c r="A192" s="23">
        <v>9</v>
      </c>
      <c r="B192" s="27" t="s">
        <v>137</v>
      </c>
      <c r="C192" s="47">
        <v>121007</v>
      </c>
      <c r="D192" s="48" t="s">
        <v>232</v>
      </c>
      <c r="E192" s="42">
        <v>2755.7974273499999</v>
      </c>
      <c r="F192" s="43">
        <f t="shared" si="5"/>
        <v>606.27543401699995</v>
      </c>
      <c r="G192" s="44">
        <f t="shared" si="4"/>
        <v>3362.0728613669999</v>
      </c>
    </row>
    <row r="193" spans="1:7">
      <c r="A193" s="23">
        <v>10</v>
      </c>
      <c r="B193" s="27" t="s">
        <v>178</v>
      </c>
      <c r="C193" s="47">
        <v>131004</v>
      </c>
      <c r="D193" s="48" t="s">
        <v>233</v>
      </c>
      <c r="E193" s="42">
        <v>2060.3295913500001</v>
      </c>
      <c r="F193" s="43">
        <f t="shared" si="5"/>
        <v>453.27251009700001</v>
      </c>
      <c r="G193" s="44">
        <f t="shared" si="4"/>
        <v>2513.6021014470002</v>
      </c>
    </row>
    <row r="194" spans="1:7">
      <c r="A194" s="23">
        <v>11</v>
      </c>
      <c r="B194" s="27" t="s">
        <v>178</v>
      </c>
      <c r="C194" s="47">
        <v>131005</v>
      </c>
      <c r="D194" s="48" t="s">
        <v>234</v>
      </c>
      <c r="E194" s="42">
        <v>2060.3295913500001</v>
      </c>
      <c r="F194" s="43">
        <f t="shared" si="5"/>
        <v>453.27251009700001</v>
      </c>
      <c r="G194" s="44">
        <f t="shared" si="4"/>
        <v>2513.6021014470002</v>
      </c>
    </row>
    <row r="195" spans="1:7" ht="15" thickBot="1">
      <c r="A195" s="30">
        <v>12</v>
      </c>
      <c r="B195" s="50" t="s">
        <v>235</v>
      </c>
      <c r="C195" s="51">
        <v>131003</v>
      </c>
      <c r="D195" s="52" t="s">
        <v>236</v>
      </c>
      <c r="E195" s="53">
        <v>2060.3295913500001</v>
      </c>
      <c r="F195" s="57">
        <f t="shared" si="5"/>
        <v>453.27251009700001</v>
      </c>
      <c r="G195" s="54">
        <f t="shared" si="4"/>
        <v>2513.6021014470002</v>
      </c>
    </row>
    <row r="196" spans="1:7" ht="15" thickBot="1">
      <c r="A196" s="2"/>
      <c r="B196" s="3"/>
      <c r="C196" s="4"/>
      <c r="D196" s="5"/>
      <c r="E196" s="6"/>
      <c r="F196" s="7"/>
      <c r="G196" s="7"/>
    </row>
    <row r="197" spans="1:7" ht="15" thickBot="1">
      <c r="A197" s="87" t="s">
        <v>238</v>
      </c>
      <c r="B197" s="88"/>
      <c r="C197" s="88"/>
      <c r="D197" s="88"/>
      <c r="E197" s="88"/>
      <c r="F197" s="88"/>
      <c r="G197" s="88"/>
    </row>
    <row r="198" spans="1:7">
      <c r="A198" s="90" t="s">
        <v>9</v>
      </c>
      <c r="B198" s="92" t="s">
        <v>12</v>
      </c>
      <c r="C198" s="94" t="s">
        <v>11</v>
      </c>
      <c r="D198" s="96" t="s">
        <v>240</v>
      </c>
      <c r="E198" s="97" t="s">
        <v>13</v>
      </c>
      <c r="F198" s="98"/>
      <c r="G198" s="99"/>
    </row>
    <row r="199" spans="1:7">
      <c r="A199" s="91"/>
      <c r="B199" s="93"/>
      <c r="C199" s="95"/>
      <c r="D199" s="93"/>
      <c r="E199" s="33" t="s">
        <v>15</v>
      </c>
      <c r="F199" s="34" t="s">
        <v>16</v>
      </c>
      <c r="G199" s="35" t="s">
        <v>17</v>
      </c>
    </row>
    <row r="200" spans="1:7" ht="15" thickBot="1">
      <c r="A200" s="72">
        <v>1</v>
      </c>
      <c r="B200" s="70" t="s">
        <v>239</v>
      </c>
      <c r="C200" s="71">
        <v>312001</v>
      </c>
      <c r="D200" s="74">
        <v>3</v>
      </c>
      <c r="E200" s="53">
        <v>2499.65</v>
      </c>
      <c r="F200" s="57">
        <f>E200*0.22</f>
        <v>549.923</v>
      </c>
      <c r="G200" s="54">
        <f t="shared" ref="G200" si="6">E200+F200</f>
        <v>3049.5730000000003</v>
      </c>
    </row>
  </sheetData>
  <mergeCells count="23">
    <mergeCell ref="E10:G10"/>
    <mergeCell ref="B1:B2"/>
    <mergeCell ref="C1:G7"/>
    <mergeCell ref="B3:B4"/>
    <mergeCell ref="A9:D9"/>
    <mergeCell ref="A12:D12"/>
    <mergeCell ref="A13:A14"/>
    <mergeCell ref="B13:B14"/>
    <mergeCell ref="C13:C14"/>
    <mergeCell ref="D13:D14"/>
    <mergeCell ref="A181:G181"/>
    <mergeCell ref="A182:A183"/>
    <mergeCell ref="B182:B183"/>
    <mergeCell ref="C182:C183"/>
    <mergeCell ref="D182:D183"/>
    <mergeCell ref="E182:G182"/>
    <mergeCell ref="E13:G13"/>
    <mergeCell ref="A197:G197"/>
    <mergeCell ref="A198:A199"/>
    <mergeCell ref="B198:B199"/>
    <mergeCell ref="C198:C199"/>
    <mergeCell ref="D198:D199"/>
    <mergeCell ref="E198:G198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Прайс со скидками</vt:lpstr>
      <vt:lpstr>Лист1</vt:lpstr>
      <vt:lpstr>'Прайс со скидками'!Область_печати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 Вартанян</dc:creator>
  <cp:lastModifiedBy>Анастасия Буркова</cp:lastModifiedBy>
  <cp:revision>2</cp:revision>
  <cp:lastPrinted>2025-12-30T07:49:58Z</cp:lastPrinted>
  <dcterms:created xsi:type="dcterms:W3CDTF">2018-03-07T12:35:21Z</dcterms:created>
  <dcterms:modified xsi:type="dcterms:W3CDTF">2025-12-30T07:55:35Z</dcterms:modified>
</cp:coreProperties>
</file>